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376" yWindow="65476" windowWidth="23440" windowHeight="16780" activeTab="0"/>
  </bookViews>
  <sheets>
    <sheet name="Feuil1" sheetId="1" r:id="rId1"/>
    <sheet name="Feuil3" sheetId="2" r:id="rId2"/>
  </sheets>
  <definedNames/>
  <calcPr fullCalcOnLoad="1"/>
</workbook>
</file>

<file path=xl/sharedStrings.xml><?xml version="1.0" encoding="utf-8"?>
<sst xmlns="http://schemas.openxmlformats.org/spreadsheetml/2006/main" count="223" uniqueCount="133">
  <si>
    <t>jumelles</t>
  </si>
  <si>
    <t>téléphone</t>
  </si>
  <si>
    <t>Tente (extérieur + sardines)</t>
  </si>
  <si>
    <t>briquet</t>
  </si>
  <si>
    <t>bol</t>
  </si>
  <si>
    <t>surPlace</t>
  </si>
  <si>
    <t>sac de couchage (synthé)</t>
  </si>
  <si>
    <t>Photo - Informatique</t>
  </si>
  <si>
    <t>quart</t>
  </si>
  <si>
    <t>Vètements</t>
  </si>
  <si>
    <t>Equipements</t>
  </si>
  <si>
    <t>Poids total</t>
  </si>
  <si>
    <t>kit</t>
  </si>
  <si>
    <t>perso</t>
  </si>
  <si>
    <t>poids kit</t>
  </si>
  <si>
    <t>poids sac à dos</t>
  </si>
  <si>
    <t>pantalon brousse</t>
  </si>
  <si>
    <t>jeans</t>
  </si>
  <si>
    <t>Matériel Spéléo</t>
  </si>
  <si>
    <t>casque</t>
  </si>
  <si>
    <t>bottes</t>
  </si>
  <si>
    <t>Cuisine</t>
  </si>
  <si>
    <t>popotte</t>
  </si>
  <si>
    <t>Hygiène</t>
  </si>
  <si>
    <t>Administration</t>
  </si>
  <si>
    <t>Identité</t>
  </si>
  <si>
    <t>trousse toilette</t>
  </si>
  <si>
    <t>serviette+gant</t>
  </si>
  <si>
    <t>trousse secours</t>
  </si>
  <si>
    <t>boite étanche photo</t>
  </si>
  <si>
    <t>acéto (ariane)</t>
  </si>
  <si>
    <t>sac à dos (60 l)</t>
  </si>
  <si>
    <t>kit (40 l)</t>
  </si>
  <si>
    <t>veste montagne</t>
  </si>
  <si>
    <t>frontale secours (tikka - Peltz)</t>
  </si>
  <si>
    <t>comprimés purif H20</t>
  </si>
  <si>
    <t>flashes</t>
  </si>
  <si>
    <t>talky walky</t>
  </si>
  <si>
    <t>Matériel topo (suntoo, laser)</t>
  </si>
  <si>
    <t>gilet sauvetage</t>
  </si>
  <si>
    <t>sac étanche</t>
  </si>
  <si>
    <t>trousse spit</t>
  </si>
  <si>
    <t>canot (Sevylor)</t>
  </si>
  <si>
    <t>Phare LED + accus</t>
  </si>
  <si>
    <t>Powerbook + chargeur</t>
  </si>
  <si>
    <t>PDAs+accus+chargeur</t>
  </si>
  <si>
    <t>saucisson</t>
  </si>
  <si>
    <t>fromage</t>
  </si>
  <si>
    <t>Lampe Scurion (équivalent)</t>
  </si>
  <si>
    <t>Accus</t>
  </si>
  <si>
    <t>Matériel photo</t>
  </si>
  <si>
    <t>Pentax K20D</t>
  </si>
  <si>
    <t>objectif 18-200</t>
  </si>
  <si>
    <t>objectif 16-50</t>
  </si>
  <si>
    <t>filtre polarisant</t>
  </si>
  <si>
    <t>flash</t>
  </si>
  <si>
    <t>pied photo</t>
  </si>
  <si>
    <t>support de flash</t>
  </si>
  <si>
    <t>accus</t>
  </si>
  <si>
    <t>chargeur</t>
  </si>
  <si>
    <t>Sony TX5</t>
  </si>
  <si>
    <t>ampoules M3</t>
  </si>
  <si>
    <t>ampoules M3 bleues</t>
  </si>
  <si>
    <t>déclencheurs</t>
  </si>
  <si>
    <t>cellules</t>
  </si>
  <si>
    <t>boite Pelikan</t>
  </si>
  <si>
    <t>accus Sony</t>
  </si>
  <si>
    <t>chargeur Sony</t>
  </si>
  <si>
    <t>accus Pentax</t>
  </si>
  <si>
    <t>chargeur Pentax</t>
  </si>
  <si>
    <t>Disque sauvegarde</t>
  </si>
  <si>
    <t>chatterton noir</t>
  </si>
  <si>
    <t>carte SD</t>
  </si>
  <si>
    <t>réflecteurs</t>
  </si>
  <si>
    <t>enregistreur son</t>
  </si>
  <si>
    <t>cable USB</t>
  </si>
  <si>
    <t>Chaussures Canyon FiveTen</t>
  </si>
  <si>
    <t>gants bricolage (2 paires)</t>
  </si>
  <si>
    <t>casque équipé Scurion</t>
  </si>
  <si>
    <t>accessoires topo (marqueurs)</t>
  </si>
  <si>
    <t>quincaillerie (bloqueur, descendeur)</t>
  </si>
  <si>
    <t>barres sucrées</t>
  </si>
  <si>
    <t>trousse réparation</t>
  </si>
  <si>
    <t>chapeau</t>
  </si>
  <si>
    <t>chaussettes (3 paires)</t>
  </si>
  <si>
    <t>slips (3)</t>
  </si>
  <si>
    <t>sac à dos</t>
  </si>
  <si>
    <t>sac</t>
  </si>
  <si>
    <t>baudrier</t>
  </si>
  <si>
    <t>bidon étanche</t>
  </si>
  <si>
    <t>Couchage</t>
  </si>
  <si>
    <t>moustiquaire</t>
  </si>
  <si>
    <t>savon de Marseille</t>
  </si>
  <si>
    <t>Chaussures rando</t>
  </si>
  <si>
    <t>pull polaire</t>
  </si>
  <si>
    <t>thermarest</t>
  </si>
  <si>
    <t>Couteau, couverts</t>
  </si>
  <si>
    <t>lunettes secours</t>
  </si>
  <si>
    <t>Alimentation</t>
  </si>
  <si>
    <t>couverture survie</t>
  </si>
  <si>
    <t>Masse (g)</t>
  </si>
  <si>
    <t>appareil photo</t>
  </si>
  <si>
    <t>Emplacement</t>
  </si>
  <si>
    <t>réchaud (méta)+carburant</t>
  </si>
  <si>
    <t>pastis (ou équivalent convivial)</t>
  </si>
  <si>
    <t>tee shirts (2)</t>
  </si>
  <si>
    <t>chemise (1)</t>
  </si>
  <si>
    <t>gps</t>
  </si>
  <si>
    <t>gourdes Platyplus (3 x 1 litres)</t>
  </si>
  <si>
    <t>shampoing</t>
  </si>
  <si>
    <t>corde à linge, pinces</t>
  </si>
  <si>
    <t>papier hygiénique (3 rouleaux)</t>
  </si>
  <si>
    <t>Plats lyophilisés</t>
  </si>
  <si>
    <t>Soupes</t>
  </si>
  <si>
    <t>Vitamines</t>
  </si>
  <si>
    <t>sacs plastiques (emballage)</t>
  </si>
  <si>
    <t>mouchoirs papier</t>
  </si>
  <si>
    <t>Carnet, crayon, papier</t>
  </si>
  <si>
    <t>boussole/altimètre</t>
  </si>
  <si>
    <t>pagaies</t>
  </si>
  <si>
    <t>piles casque (12)</t>
  </si>
  <si>
    <t>-</t>
  </si>
  <si>
    <t>moustiquaire visage</t>
  </si>
  <si>
    <t>pantalon rando (2)</t>
  </si>
  <si>
    <t>chaussures (espadrilles)</t>
  </si>
  <si>
    <t>sac voyage</t>
  </si>
  <si>
    <t>couteau suisse</t>
  </si>
  <si>
    <t>sel</t>
  </si>
  <si>
    <t>Bolinos (5)</t>
  </si>
  <si>
    <t>Petits dej (12)</t>
  </si>
  <si>
    <t>céréales</t>
  </si>
  <si>
    <t>lait (purée)</t>
  </si>
  <si>
    <t>Tente (intérieur)</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</si>
</sst>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 €&quot;;\-#,##0&quot; €&quot;"/>
    <numFmt numFmtId="173" formatCode="#,##0&quot; €&quot;;[Red]\-#,##0&quot; €&quot;"/>
    <numFmt numFmtId="174" formatCode="#,##0.00&quot; €&quot;;\-#,##0.00&quot; €&quot;"/>
    <numFmt numFmtId="175" formatCode="#,##0.00&quot; €&quot;;[Red]\-#,##0.00&quot; €&quot;"/>
    <numFmt numFmtId="176" formatCode="_-* #,##0&quot; €&quot;_-;\-* #,##0&quot; €&quot;_-;_-* &quot;-&quot;&quot; €&quot;_-;_-@_-"/>
    <numFmt numFmtId="177" formatCode="_-* #,##0_ _€_-;\-* #,##0_ _€_-;_-* &quot;-&quot;_ _€_-;_-@_-"/>
    <numFmt numFmtId="178" formatCode="_-* #,##0.00&quot; €&quot;_-;\-* #,##0.00&quot; €&quot;_-;_-* &quot;-&quot;??&quot; €&quot;_-;_-@_-"/>
    <numFmt numFmtId="179" formatCode="_-* #,##0.00_ _€_-;\-* #,##0.00_ _€_-;_-* &quot;-&quot;??_ _€_-;_-@_-"/>
    <numFmt numFmtId="180" formatCode="#,##0&quot; F&quot;;\-#,##0&quot; F&quot;"/>
    <numFmt numFmtId="181" formatCode="#,##0&quot; F&quot;;[Red]\-#,##0&quot; F&quot;"/>
    <numFmt numFmtId="182" formatCode="#,##0.00&quot; F&quot;;\-#,##0.00&quot; F&quot;"/>
    <numFmt numFmtId="183" formatCode="#,##0.00&quot; F&quot;;[Red]\-#,##0.00&quot; F&quot;"/>
    <numFmt numFmtId="184" formatCode="_-* #,##0&quot; F&quot;_-;\-* #,##0&quot; F&quot;_-;_-* &quot;-&quot;&quot; F&quot;_-;_-@_-"/>
    <numFmt numFmtId="185" formatCode="_-* #,##0_ _F_-;\-* #,##0_ _F_-;_-* &quot;-&quot;_ _F_-;_-@_-"/>
    <numFmt numFmtId="186" formatCode="_-* #,##0.00&quot; F&quot;_-;\-* #,##0.00&quot; F&quot;_-;_-* &quot;-&quot;??&quot; F&quot;_-;_-@_-"/>
    <numFmt numFmtId="187" formatCode="_-* #,##0.00_ _F_-;\-* #,##0.00_ _F_-;_-* &quot;-&quot;??_ _F_-;_-@_-"/>
    <numFmt numFmtId="188" formatCode="0.0"/>
    <numFmt numFmtId="189" formatCode="0.000000000"/>
    <numFmt numFmtId="190" formatCode="0.00000000"/>
    <numFmt numFmtId="191" formatCode="0.0000000"/>
    <numFmt numFmtId="192" formatCode="0.000000"/>
    <numFmt numFmtId="193" formatCode="0.00000"/>
    <numFmt numFmtId="194" formatCode="0.0000"/>
    <numFmt numFmtId="195" formatCode="0.000"/>
  </numFmts>
  <fonts count="9">
    <font>
      <sz val="9"/>
      <name val="Geneva"/>
      <family val="0"/>
    </font>
    <font>
      <b/>
      <sz val="9"/>
      <name val="Geneva"/>
      <family val="0"/>
    </font>
    <font>
      <i/>
      <sz val="9"/>
      <name val="Geneva"/>
      <family val="0"/>
    </font>
    <font>
      <b/>
      <i/>
      <sz val="9"/>
      <name val="Geneva"/>
      <family val="0"/>
    </font>
    <font>
      <u val="single"/>
      <sz val="9"/>
      <color indexed="12"/>
      <name val="Geneva"/>
      <family val="0"/>
    </font>
    <font>
      <u val="single"/>
      <sz val="9"/>
      <color indexed="36"/>
      <name val="Geneva"/>
      <family val="0"/>
    </font>
    <font>
      <sz val="8"/>
      <name val="Geneva"/>
      <family val="0"/>
    </font>
    <font>
      <b/>
      <u val="single"/>
      <sz val="9"/>
      <name val="Geneva"/>
      <family val="0"/>
    </font>
    <font>
      <sz val="12"/>
      <color indexed="51"/>
      <name val="Geneva"/>
      <family val="0"/>
    </font>
  </fonts>
  <fills count="6">
    <fill>
      <patternFill/>
    </fill>
    <fill>
      <patternFill patternType="gray125"/>
    </fill>
    <fill>
      <patternFill patternType="solid">
        <fgColor indexed="51"/>
        <bgColor indexed="64"/>
      </patternFill>
    </fill>
    <fill>
      <patternFill patternType="solid">
        <fgColor indexed="43"/>
        <bgColor indexed="64"/>
      </patternFill>
    </fill>
    <fill>
      <patternFill patternType="solid">
        <fgColor indexed="42"/>
        <bgColor indexed="64"/>
      </patternFill>
    </fill>
    <fill>
      <patternFill patternType="solid">
        <fgColor indexed="12"/>
        <bgColor indexed="64"/>
      </patternFill>
    </fill>
  </fills>
  <borders count="4">
    <border>
      <left/>
      <right/>
      <top/>
      <bottom/>
      <diagonal/>
    </border>
    <border>
      <left>
        <color indexed="63"/>
      </left>
      <right style="thin"/>
      <top>
        <color indexed="63"/>
      </top>
      <bottom>
        <color indexed="63"/>
      </bottom>
    </border>
    <border>
      <left style="thin">
        <color indexed="22"/>
      </left>
      <right style="thin">
        <color indexed="22"/>
      </right>
      <top style="thin">
        <color indexed="22"/>
      </top>
      <bottom style="thin">
        <color indexed="22"/>
      </bottom>
    </border>
    <border>
      <left style="thin">
        <color indexed="22"/>
      </left>
      <right style="thin"/>
      <top style="thin">
        <color indexed="22"/>
      </top>
      <bottom style="thin">
        <color indexed="22"/>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1" fillId="0" borderId="0" xfId="0" applyFont="1" applyAlignment="1">
      <alignment/>
    </xf>
    <xf numFmtId="0" fontId="0" fillId="0" borderId="0" xfId="0" applyAlignment="1">
      <alignment horizontal="center"/>
    </xf>
    <xf numFmtId="0" fontId="1"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0" fontId="2" fillId="0" borderId="0" xfId="0" applyFont="1" applyAlignment="1">
      <alignment horizontal="center"/>
    </xf>
    <xf numFmtId="0" fontId="0" fillId="2" borderId="0" xfId="0" applyFill="1" applyAlignment="1">
      <alignment horizontal="center"/>
    </xf>
    <xf numFmtId="0" fontId="2" fillId="2" borderId="0" xfId="0" applyFont="1" applyFill="1" applyAlignment="1">
      <alignment horizontal="center"/>
    </xf>
    <xf numFmtId="2" fontId="1" fillId="3" borderId="0" xfId="0" applyNumberFormat="1" applyFont="1" applyFill="1" applyAlignment="1">
      <alignment horizontal="center"/>
    </xf>
    <xf numFmtId="0" fontId="0" fillId="3" borderId="0" xfId="0" applyFill="1" applyAlignment="1">
      <alignment/>
    </xf>
    <xf numFmtId="0" fontId="1" fillId="3" borderId="0" xfId="0" applyFont="1" applyFill="1" applyAlignment="1">
      <alignment/>
    </xf>
    <xf numFmtId="0" fontId="1" fillId="0" borderId="1" xfId="0" applyFont="1" applyBorder="1" applyAlignment="1">
      <alignment horizontal="center"/>
    </xf>
    <xf numFmtId="0" fontId="0" fillId="0" borderId="1" xfId="0" applyFont="1" applyBorder="1" applyAlignment="1">
      <alignment horizontal="center"/>
    </xf>
    <xf numFmtId="0" fontId="0" fillId="0" borderId="1" xfId="0" applyBorder="1" applyAlignment="1">
      <alignment horizontal="center"/>
    </xf>
    <xf numFmtId="0" fontId="0" fillId="0" borderId="0" xfId="0" applyAlignment="1">
      <alignment horizontal="left"/>
    </xf>
    <xf numFmtId="0" fontId="0" fillId="4" borderId="2" xfId="0" applyFont="1" applyFill="1" applyBorder="1" applyAlignment="1">
      <alignment/>
    </xf>
    <xf numFmtId="0" fontId="0" fillId="4" borderId="2" xfId="0" applyFont="1" applyFill="1" applyBorder="1" applyAlignment="1">
      <alignment horizontal="center"/>
    </xf>
    <xf numFmtId="0" fontId="0" fillId="4" borderId="3" xfId="0" applyFill="1" applyBorder="1" applyAlignment="1">
      <alignment horizontal="center"/>
    </xf>
    <xf numFmtId="0" fontId="0" fillId="4" borderId="0" xfId="0" applyFont="1" applyFill="1" applyBorder="1" applyAlignment="1">
      <alignment/>
    </xf>
    <xf numFmtId="0" fontId="0" fillId="4" borderId="0" xfId="0" applyFont="1" applyFill="1" applyBorder="1" applyAlignment="1">
      <alignment horizontal="center"/>
    </xf>
    <xf numFmtId="0" fontId="0" fillId="4" borderId="1" xfId="0" applyFill="1" applyBorder="1" applyAlignment="1">
      <alignment horizontal="center"/>
    </xf>
    <xf numFmtId="2" fontId="8" fillId="5" borderId="0" xfId="0" applyNumberFormat="1" applyFont="1" applyFill="1" applyAlignment="1">
      <alignment horizontal="center"/>
    </xf>
    <xf numFmtId="0" fontId="8" fillId="5" borderId="0" xfId="0" applyFont="1" applyFill="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66675</xdr:colOff>
      <xdr:row>6</xdr:row>
      <xdr:rowOff>9525</xdr:rowOff>
    </xdr:from>
    <xdr:to>
      <xdr:col>16</xdr:col>
      <xdr:colOff>409575</xdr:colOff>
      <xdr:row>66</xdr:row>
      <xdr:rowOff>114300</xdr:rowOff>
    </xdr:to>
    <xdr:sp>
      <xdr:nvSpPr>
        <xdr:cNvPr id="1" name="TextBox 1"/>
        <xdr:cNvSpPr txBox="1">
          <a:spLocks noChangeArrowheads="1"/>
        </xdr:cNvSpPr>
      </xdr:nvSpPr>
      <xdr:spPr>
        <a:xfrm>
          <a:off x="7762875" y="1019175"/>
          <a:ext cx="3800475" cy="9820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Geneva"/>
              <a:ea typeface="Geneva"/>
              <a:cs typeface="Geneva"/>
            </a:rPr>
            <a:t>Ceci est un inventaire pratiquement exhaustif de ce que j'emporte avec moi au Laos (une bonne partie est maintenant sur place, et je voyage plus léger...).
La colonne "Emplacement" sert à indiquer le mode de convoyage. Le code à utiliser est donné entre parenthèses ;
  - sac à dos (sac)
  - kitbag (kit) 
  - sur soi (perso) (= dans les poches).
  - tiret (- = pas emporté = éventuellement acheté sur place)
Il arrive souvent en effet que les bagages soient égarés par les compagnies aériennes. On garde donc </a:t>
          </a:r>
          <a:r>
            <a:rPr lang="en-US" cap="none" sz="900" b="1" i="0" u="sng" baseline="0">
              <a:latin typeface="Geneva"/>
              <a:ea typeface="Geneva"/>
              <a:cs typeface="Geneva"/>
            </a:rPr>
            <a:t>impérativement</a:t>
          </a:r>
          <a:r>
            <a:rPr lang="en-US" cap="none" sz="900" b="0" i="0" u="none" baseline="0">
              <a:latin typeface="Geneva"/>
              <a:ea typeface="Geneva"/>
              <a:cs typeface="Geneva"/>
            </a:rPr>
            <a:t> avec soi le kit et tout ce qu'on ne peut pas se permettre de perdre ! Le casque et l'éclairage électrique, le canot pneumatique par exemple. Pour le reste, en cas de problème, on peut éventuellement se dépanner à Bangkok. Attention, certains matériels ne sont pas acceptés en cabine et doivent impérativement voyager en soute. C'est le cas de la quincaillerie (descendeur, mousquetons par exemple).
En soute, sur Air France, vous avez droit à 23 kg, en un seul bagage. En cabine, vous pouvez amener un kit sherpa spéléo, pas trop chargé. Sur Air France, la limite est à 12 kg.
Attention, avec d'autres compagnies aériennes, le kit ne doit pas dépasser 9 kg (8 autorisés chez GulfAir en 2007) ! Mettez le lourd dans les poches de la veste au moment de l'enregistrement (matos photo...). 
Comme il faut aussi trimbaler le matos informatique et le matos spéléo collectif (cordes, amarrages...), vous aurez peut-être à prendre avec vous quelques kg supplémentaires. A prévoir et à discuter avec le chef d'expédition.
On peut éventuellement gagnerun peu de poids en ne prenant que la tente intérieure (pas de double-toit) si le modèle de tente le permet. Il faut alors pouvoir se protéger avec une couverture de survie en cas de pluie (rare : une fois en 10 expés) !
Au plan vestimentaire, on explore léger. La température sous terre est généralement supérieure à 20°C. Un peu plus à l'extérieur. Pantalon de toile et chemise à manches longues sont largement suffisants. En rivière, on s'immerge sans même réfléchir. Ceci dit, à l'extérieur, il fait parfois très frais la nuit  (8°C en février 2004). Prévoir de quoi se couvrir en conséquence. On peut se contenter d'un petit duvet en synthétique, à condition d'amener des rhovils s'il fait trop frais.
Penser à conserver des vêtements propres pour le retour. Plus facile à dire qu'à faire, caron bouffe souvent de la poussière ! Les sacs poubelles plastique sont utiles pour emballer tout ce qui craint.
Pour la lessive éventuelle, on négocie dans les villages.
Attention aux équipements électriques : 
l'électrification du pays est bien avancée. Depuis 2006, pratiquement tous les villages visités sont équipés. Lorsque ce n'est pas le cas, comme sur la Xé Bang Fai, nous essayons d'avoir un groupe électrogène. Attention les piles de qualité peuvent être difficiles à trouver au Laos (achat obligatoire en Thailande). Prévoyez large (bivouac en brousse ou sous terre). Vous ramenerez impérativement vos piles usées en france.
</a:t>
          </a:r>
        </a:p>
      </xdr:txBody>
    </xdr:sp>
    <xdr:clientData/>
  </xdr:twoCellAnchor>
  <xdr:twoCellAnchor>
    <xdr:from>
      <xdr:col>13</xdr:col>
      <xdr:colOff>800100</xdr:colOff>
      <xdr:row>1</xdr:row>
      <xdr:rowOff>0</xdr:rowOff>
    </xdr:from>
    <xdr:to>
      <xdr:col>16</xdr:col>
      <xdr:colOff>409575</xdr:colOff>
      <xdr:row>6</xdr:row>
      <xdr:rowOff>9525</xdr:rowOff>
    </xdr:to>
    <xdr:sp>
      <xdr:nvSpPr>
        <xdr:cNvPr id="2" name="TextBox 2"/>
        <xdr:cNvSpPr txBox="1">
          <a:spLocks noChangeArrowheads="1"/>
        </xdr:cNvSpPr>
      </xdr:nvSpPr>
      <xdr:spPr>
        <a:xfrm>
          <a:off x="9439275" y="200025"/>
          <a:ext cx="2124075" cy="8191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sz="900" b="0" i="0" u="none" baseline="0">
              <a:latin typeface="Geneva"/>
              <a:ea typeface="Geneva"/>
              <a:cs typeface="Geneva"/>
            </a:rPr>
            <a:t>Actualisé automatiquement lorsque vous modifiez une masse ou son affectation (sac, kit, perso).
Ne pas ajouter de ligne ou de colonne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586"/>
  <sheetViews>
    <sheetView tabSelected="1" workbookViewId="0" topLeftCell="A1">
      <selection activeCell="D57" sqref="D57"/>
    </sheetView>
  </sheetViews>
  <sheetFormatPr defaultColWidth="11.00390625" defaultRowHeight="12"/>
  <cols>
    <col min="1" max="1" width="25.125" style="0" customWidth="1"/>
    <col min="2" max="2" width="10.875" style="2" customWidth="1"/>
    <col min="3" max="3" width="12.625" style="2" customWidth="1"/>
    <col min="4" max="4" width="24.625" style="2" customWidth="1"/>
    <col min="6" max="6" width="13.875" style="0" customWidth="1"/>
    <col min="7" max="7" width="6.875" style="2" hidden="1" customWidth="1"/>
    <col min="8" max="8" width="12.875" style="2" hidden="1" customWidth="1"/>
    <col min="9" max="9" width="9.875" style="2" hidden="1" customWidth="1"/>
    <col min="10" max="10" width="11.125" style="2" hidden="1" customWidth="1"/>
    <col min="11" max="11" width="7.00390625" style="0" hidden="1" customWidth="1"/>
    <col min="12" max="12" width="2.875" style="0" customWidth="1"/>
    <col min="13" max="13" width="12.375" style="0" customWidth="1"/>
  </cols>
  <sheetData>
    <row r="1" spans="1:14" ht="15.75">
      <c r="A1" s="1" t="s">
        <v>10</v>
      </c>
      <c r="B1" s="3" t="s">
        <v>100</v>
      </c>
      <c r="C1" s="12" t="s">
        <v>102</v>
      </c>
      <c r="D1" s="3"/>
      <c r="E1" s="3" t="s">
        <v>100</v>
      </c>
      <c r="F1" s="3" t="s">
        <v>102</v>
      </c>
      <c r="G1" s="2" t="s">
        <v>14</v>
      </c>
      <c r="H1" s="2" t="s">
        <v>15</v>
      </c>
      <c r="I1" s="2" t="s">
        <v>13</v>
      </c>
      <c r="J1" s="2" t="s">
        <v>125</v>
      </c>
      <c r="K1" s="2" t="s">
        <v>5</v>
      </c>
      <c r="L1" s="2"/>
      <c r="M1" s="23" t="s">
        <v>11</v>
      </c>
      <c r="N1" s="22">
        <f>SUM(N3:N6)</f>
        <v>20.372999999999998</v>
      </c>
    </row>
    <row r="2" spans="1:14" ht="12.75">
      <c r="A2" s="1"/>
      <c r="B2" s="3"/>
      <c r="C2" s="12"/>
      <c r="D2" s="3"/>
      <c r="G2" s="2">
        <f>IF(ISBLANK(C2),"",IF(CODE(C2)=107,B2,""))</f>
      </c>
      <c r="H2" s="2">
        <f>IF(ISBLANK(C2),"",IF(CODE(C2)=115,B2,""))</f>
      </c>
      <c r="I2" s="2">
        <f>IF(ISBLANK(C2),"",IF(CODE(C2)=112,B2,""))</f>
      </c>
      <c r="M2" s="10"/>
      <c r="N2" s="10"/>
    </row>
    <row r="3" spans="1:14" s="4" customFormat="1" ht="12.75">
      <c r="A3" s="4" t="s">
        <v>31</v>
      </c>
      <c r="B3" s="5">
        <v>1895</v>
      </c>
      <c r="C3" s="13" t="s">
        <v>87</v>
      </c>
      <c r="D3" s="5"/>
      <c r="G3" s="2">
        <f>IF(ISBLANK(C3),"",IF(CODE(C3)=107,B3,""))</f>
      </c>
      <c r="H3" s="2">
        <f>IF(ISBLANK(C3),"",IF(CODE(C3)=115,B3,""))</f>
        <v>1895</v>
      </c>
      <c r="I3" s="2">
        <f>IF(ISBLANK(C3),"",IF(CODE(C3)=112,B3,""))</f>
      </c>
      <c r="J3" s="2">
        <f aca="true" t="shared" si="0" ref="J3:J20">IF(ISBLANK(C3),"",IF(CODE(C3)=118,B3,""))</f>
      </c>
      <c r="K3" s="2">
        <f aca="true" t="shared" si="1" ref="K3:K20">IF(ISBLANK(C3),"",IF(CODE(C3)=108,B3,""))</f>
      </c>
      <c r="L3" s="2"/>
      <c r="M3" s="11" t="s">
        <v>86</v>
      </c>
      <c r="N3" s="9">
        <f>SUM(H:H)/1000</f>
        <v>10.47</v>
      </c>
    </row>
    <row r="4" spans="1:14" s="4" customFormat="1" ht="12.75">
      <c r="A4" s="4" t="s">
        <v>32</v>
      </c>
      <c r="B4" s="5">
        <v>1400</v>
      </c>
      <c r="C4" s="13" t="s">
        <v>12</v>
      </c>
      <c r="D4" s="5"/>
      <c r="G4" s="2">
        <f>IF(ISBLANK(C4),"",IF(CODE(C4)=107,B4,""))</f>
        <v>1400</v>
      </c>
      <c r="H4" s="2">
        <f>IF(ISBLANK(C4),"",IF(CODE(C4)=115,B4,""))</f>
      </c>
      <c r="I4" s="2">
        <f>IF(ISBLANK(C4),"",IF(CODE(C4)=112,B4,""))</f>
      </c>
      <c r="J4" s="2">
        <f t="shared" si="0"/>
      </c>
      <c r="K4" s="2">
        <f t="shared" si="1"/>
      </c>
      <c r="L4" s="2"/>
      <c r="M4" s="11" t="s">
        <v>12</v>
      </c>
      <c r="N4" s="9">
        <f>SUM(G:G)/1000</f>
        <v>5.805</v>
      </c>
    </row>
    <row r="5" spans="2:14" s="4" customFormat="1" ht="12.75">
      <c r="B5" s="5"/>
      <c r="C5" s="13"/>
      <c r="D5" s="5"/>
      <c r="G5" s="2">
        <f>IF(ISBLANK(C5),"",IF(CODE(C5)=107,B5,""))</f>
      </c>
      <c r="H5" s="2">
        <f>IF(ISBLANK(C5),"",IF(CODE(C5)=115,B5,""))</f>
      </c>
      <c r="I5" s="2">
        <f>IF(ISBLANK(C5),"",IF(CODE(C5)=112,B5,""))</f>
      </c>
      <c r="J5" s="2">
        <f t="shared" si="0"/>
      </c>
      <c r="K5" s="2">
        <f t="shared" si="1"/>
      </c>
      <c r="L5" s="2"/>
      <c r="M5" s="11" t="s">
        <v>13</v>
      </c>
      <c r="N5" s="9">
        <f>SUM(I:I)/1000</f>
        <v>4.098</v>
      </c>
    </row>
    <row r="6" spans="1:14" ht="12.75">
      <c r="A6" s="1" t="s">
        <v>9</v>
      </c>
      <c r="B6" s="3">
        <f>SUM(B7:B18)</f>
        <v>5500</v>
      </c>
      <c r="C6" s="14"/>
      <c r="D6" s="1" t="s">
        <v>90</v>
      </c>
      <c r="E6" s="3">
        <f>SUM(E7:E13)</f>
        <v>5415</v>
      </c>
      <c r="F6" s="2"/>
      <c r="G6" s="2">
        <f aca="true" t="shared" si="2" ref="G6:G16">IF(ISBLANK(C6),"",IF(CODE(C6)=107,B6,""))</f>
      </c>
      <c r="H6" s="2">
        <f aca="true" t="shared" si="3" ref="H6:H16">IF(ISBLANK(C6),"",IF(CODE(C6)=115,B6,""))</f>
      </c>
      <c r="I6" s="2">
        <f aca="true" t="shared" si="4" ref="I6:I16">IF(ISBLANK(C6),"",IF(CODE(C6)=112,B6,""))</f>
      </c>
      <c r="J6" s="2">
        <f t="shared" si="0"/>
      </c>
      <c r="K6" s="2">
        <f t="shared" si="1"/>
      </c>
      <c r="L6" s="2"/>
      <c r="M6" s="11"/>
      <c r="N6" s="9"/>
    </row>
    <row r="7" spans="1:12" ht="12.75">
      <c r="A7" t="s">
        <v>16</v>
      </c>
      <c r="B7" s="2">
        <v>577</v>
      </c>
      <c r="C7" s="14" t="s">
        <v>13</v>
      </c>
      <c r="D7" t="s">
        <v>132</v>
      </c>
      <c r="E7" s="2">
        <f>1410+523</f>
        <v>1933</v>
      </c>
      <c r="F7" s="2" t="s">
        <v>121</v>
      </c>
      <c r="G7" s="2">
        <f t="shared" si="2"/>
      </c>
      <c r="H7" s="2">
        <f t="shared" si="3"/>
      </c>
      <c r="I7" s="2">
        <f t="shared" si="4"/>
        <v>577</v>
      </c>
      <c r="J7" s="2">
        <f t="shared" si="0"/>
      </c>
      <c r="K7" s="2">
        <f t="shared" si="1"/>
      </c>
      <c r="L7" s="2"/>
    </row>
    <row r="8" spans="1:12" ht="12.75">
      <c r="A8" t="s">
        <v>123</v>
      </c>
      <c r="B8" s="2">
        <v>240</v>
      </c>
      <c r="C8" s="14" t="s">
        <v>87</v>
      </c>
      <c r="D8" t="s">
        <v>2</v>
      </c>
      <c r="E8" s="2">
        <v>1370</v>
      </c>
      <c r="F8" s="2" t="s">
        <v>121</v>
      </c>
      <c r="G8" s="2">
        <f t="shared" si="2"/>
      </c>
      <c r="H8" s="2">
        <f t="shared" si="3"/>
        <v>240</v>
      </c>
      <c r="I8" s="2">
        <f t="shared" si="4"/>
      </c>
      <c r="J8" s="2">
        <f t="shared" si="0"/>
      </c>
      <c r="K8" s="2">
        <f t="shared" si="1"/>
      </c>
      <c r="L8" s="2"/>
    </row>
    <row r="9" spans="1:12" ht="12.75">
      <c r="A9" t="s">
        <v>105</v>
      </c>
      <c r="B9" s="2">
        <v>300</v>
      </c>
      <c r="C9" s="14" t="s">
        <v>87</v>
      </c>
      <c r="D9" t="s">
        <v>95</v>
      </c>
      <c r="E9" s="7">
        <v>820</v>
      </c>
      <c r="F9" s="2" t="s">
        <v>121</v>
      </c>
      <c r="G9" s="2">
        <f t="shared" si="2"/>
      </c>
      <c r="H9" s="2">
        <f t="shared" si="3"/>
        <v>300</v>
      </c>
      <c r="I9" s="2">
        <f t="shared" si="4"/>
      </c>
      <c r="J9" s="2">
        <f t="shared" si="0"/>
      </c>
      <c r="K9" s="2">
        <f t="shared" si="1"/>
      </c>
      <c r="L9" s="2"/>
    </row>
    <row r="10" spans="1:12" ht="12.75">
      <c r="A10" t="s">
        <v>17</v>
      </c>
      <c r="B10" s="2">
        <v>714</v>
      </c>
      <c r="C10" s="14" t="s">
        <v>121</v>
      </c>
      <c r="D10" t="s">
        <v>6</v>
      </c>
      <c r="E10" s="2">
        <v>889</v>
      </c>
      <c r="F10" s="2" t="s">
        <v>121</v>
      </c>
      <c r="G10" s="2">
        <f t="shared" si="2"/>
      </c>
      <c r="H10" s="2">
        <f t="shared" si="3"/>
      </c>
      <c r="I10" s="2">
        <f t="shared" si="4"/>
      </c>
      <c r="J10" s="2">
        <f t="shared" si="0"/>
      </c>
      <c r="K10" s="2">
        <f t="shared" si="1"/>
      </c>
      <c r="L10" s="2"/>
    </row>
    <row r="11" spans="1:12" ht="12.75">
      <c r="A11" t="s">
        <v>83</v>
      </c>
      <c r="B11" s="2">
        <v>121</v>
      </c>
      <c r="C11" s="14" t="s">
        <v>121</v>
      </c>
      <c r="D11" t="s">
        <v>122</v>
      </c>
      <c r="E11" s="2">
        <v>55</v>
      </c>
      <c r="F11" s="2" t="s">
        <v>121</v>
      </c>
      <c r="G11" s="2">
        <f t="shared" si="2"/>
      </c>
      <c r="H11" s="2">
        <f t="shared" si="3"/>
      </c>
      <c r="I11" s="2">
        <f t="shared" si="4"/>
      </c>
      <c r="J11" s="2">
        <f t="shared" si="0"/>
      </c>
      <c r="K11" s="2">
        <f t="shared" si="1"/>
      </c>
      <c r="L11" s="2"/>
    </row>
    <row r="12" spans="1:12" ht="12.75">
      <c r="A12" t="s">
        <v>84</v>
      </c>
      <c r="B12" s="2">
        <v>150</v>
      </c>
      <c r="C12" s="14" t="s">
        <v>87</v>
      </c>
      <c r="D12" t="s">
        <v>99</v>
      </c>
      <c r="E12" s="2">
        <v>198</v>
      </c>
      <c r="F12" s="2" t="s">
        <v>121</v>
      </c>
      <c r="G12" s="2">
        <f t="shared" si="2"/>
      </c>
      <c r="H12" s="2">
        <f>IF(ISBLANK(C12),"",IF(CODE(C12)=115,B12,""))</f>
        <v>150</v>
      </c>
      <c r="I12" s="2">
        <f t="shared" si="4"/>
      </c>
      <c r="J12" s="2">
        <f t="shared" si="0"/>
      </c>
      <c r="K12" s="2">
        <f t="shared" si="1"/>
      </c>
      <c r="L12" s="2"/>
    </row>
    <row r="13" spans="1:12" ht="12.75">
      <c r="A13" t="s">
        <v>85</v>
      </c>
      <c r="B13" s="2">
        <v>125</v>
      </c>
      <c r="C13" s="14" t="s">
        <v>87</v>
      </c>
      <c r="D13" t="s">
        <v>91</v>
      </c>
      <c r="E13" s="2">
        <v>150</v>
      </c>
      <c r="F13" s="2" t="s">
        <v>121</v>
      </c>
      <c r="G13" s="2">
        <f t="shared" si="2"/>
      </c>
      <c r="H13" s="2">
        <f t="shared" si="3"/>
        <v>125</v>
      </c>
      <c r="I13" s="2">
        <f t="shared" si="4"/>
      </c>
      <c r="J13" s="2">
        <f t="shared" si="0"/>
      </c>
      <c r="K13" s="2">
        <f t="shared" si="1"/>
      </c>
      <c r="L13" s="2"/>
    </row>
    <row r="14" spans="1:12" ht="12.75">
      <c r="A14" t="s">
        <v>106</v>
      </c>
      <c r="B14" s="2">
        <v>360</v>
      </c>
      <c r="C14" s="14" t="s">
        <v>13</v>
      </c>
      <c r="G14" s="2">
        <f t="shared" si="2"/>
      </c>
      <c r="H14" s="2">
        <f t="shared" si="3"/>
      </c>
      <c r="I14" s="2">
        <f t="shared" si="4"/>
        <v>360</v>
      </c>
      <c r="J14" s="2">
        <f t="shared" si="0"/>
      </c>
      <c r="K14" s="2">
        <f t="shared" si="1"/>
      </c>
      <c r="L14" s="2"/>
    </row>
    <row r="15" spans="1:12" ht="12.75">
      <c r="A15" t="s">
        <v>94</v>
      </c>
      <c r="B15" s="2">
        <v>485</v>
      </c>
      <c r="C15" s="14" t="s">
        <v>13</v>
      </c>
      <c r="G15" s="2">
        <f t="shared" si="2"/>
      </c>
      <c r="H15" s="2">
        <f t="shared" si="3"/>
      </c>
      <c r="I15" s="2">
        <f t="shared" si="4"/>
        <v>485</v>
      </c>
      <c r="J15" s="2">
        <f t="shared" si="0"/>
      </c>
      <c r="K15" s="2">
        <f t="shared" si="1"/>
      </c>
      <c r="L15" s="2"/>
    </row>
    <row r="16" spans="1:12" ht="12.75">
      <c r="A16" t="s">
        <v>33</v>
      </c>
      <c r="B16" s="2">
        <v>631</v>
      </c>
      <c r="C16" s="14" t="s">
        <v>13</v>
      </c>
      <c r="G16" s="2">
        <f t="shared" si="2"/>
      </c>
      <c r="H16" s="2">
        <f t="shared" si="3"/>
      </c>
      <c r="I16" s="2">
        <f t="shared" si="4"/>
        <v>631</v>
      </c>
      <c r="J16" s="2">
        <f t="shared" si="0"/>
      </c>
      <c r="K16" s="2">
        <f t="shared" si="1"/>
      </c>
      <c r="L16" s="2"/>
    </row>
    <row r="17" spans="1:12" ht="12.75">
      <c r="A17" t="s">
        <v>93</v>
      </c>
      <c r="B17" s="2">
        <v>1200</v>
      </c>
      <c r="C17" s="14" t="s">
        <v>13</v>
      </c>
      <c r="J17" s="2">
        <f t="shared" si="0"/>
      </c>
      <c r="K17" s="2">
        <f t="shared" si="1"/>
      </c>
      <c r="L17" s="2"/>
    </row>
    <row r="18" spans="1:12" ht="12.75">
      <c r="A18" t="s">
        <v>124</v>
      </c>
      <c r="B18" s="2">
        <v>597</v>
      </c>
      <c r="C18" s="14" t="s">
        <v>87</v>
      </c>
      <c r="G18" s="2">
        <f>IF(ISBLANK(C18),"",IF(CODE(C18)=107,B18,""))</f>
      </c>
      <c r="H18" s="2">
        <f>IF(ISBLANK(C18),"",IF(CODE(C18)=115,B18,""))</f>
        <v>597</v>
      </c>
      <c r="I18" s="2">
        <f>IF(ISBLANK(C18),"",IF(CODE(C18)=112,B18,""))</f>
      </c>
      <c r="J18" s="2">
        <f t="shared" si="0"/>
      </c>
      <c r="K18" s="2">
        <f t="shared" si="1"/>
      </c>
      <c r="L18" s="2"/>
    </row>
    <row r="19" spans="3:12" ht="12.75">
      <c r="C19" s="14"/>
      <c r="G19" s="2">
        <f>IF(ISBLANK(C19),"",IF(CODE(C19)=107,B19,""))</f>
      </c>
      <c r="H19" s="2">
        <f>IF(ISBLANK(C19),"",IF(CODE(C19)=115,B19,""))</f>
      </c>
      <c r="I19" s="2">
        <f>IF(ISBLANK(C19),"",IF(CODE(C19)=112,B19,""))</f>
      </c>
      <c r="J19" s="2">
        <f t="shared" si="0"/>
      </c>
      <c r="K19" s="2">
        <f t="shared" si="1"/>
      </c>
      <c r="L19" s="2"/>
    </row>
    <row r="20" spans="1:12" ht="12.75">
      <c r="A20" s="1" t="s">
        <v>18</v>
      </c>
      <c r="B20" s="3">
        <f>SUM(B24:B38)</f>
        <v>10298</v>
      </c>
      <c r="C20" s="14"/>
      <c r="D20" s="1" t="s">
        <v>23</v>
      </c>
      <c r="E20" s="3">
        <f>SUM(E21:E31)</f>
        <v>1666</v>
      </c>
      <c r="F20" s="2"/>
      <c r="G20" s="2">
        <f>IF(ISBLANK(C20),"",IF(CODE(C20)=107,B20,""))</f>
      </c>
      <c r="H20" s="2">
        <f>IF(ISBLANK(C20),"",IF(CODE(C20)=115,B20,""))</f>
      </c>
      <c r="I20" s="2">
        <f>IF(ISBLANK(C20),"",IF(CODE(C20)=112,B20,""))</f>
      </c>
      <c r="J20" s="2">
        <f t="shared" si="0"/>
      </c>
      <c r="K20" s="2">
        <f t="shared" si="1"/>
      </c>
      <c r="L20" s="2"/>
    </row>
    <row r="21" spans="1:12" ht="12.75">
      <c r="A21" s="16" t="s">
        <v>48</v>
      </c>
      <c r="B21" s="17">
        <v>240</v>
      </c>
      <c r="C21" s="18" t="s">
        <v>121</v>
      </c>
      <c r="D21" t="s">
        <v>26</v>
      </c>
      <c r="E21" s="5">
        <v>300</v>
      </c>
      <c r="F21" s="2" t="s">
        <v>87</v>
      </c>
      <c r="G21" s="2">
        <f>IF(ISBLANK(C24),"",IF(CODE(C24)=107,B24,""))</f>
      </c>
      <c r="H21" s="2">
        <f aca="true" t="shared" si="5" ref="H21:H26">IF(ISBLANK(C24),"",IF(CODE(C24)=115,B24,""))</f>
      </c>
      <c r="I21" s="2">
        <f aca="true" t="shared" si="6" ref="I21:I26">IF(ISBLANK(C24),"",IF(CODE(C24)=112,B24,""))</f>
      </c>
      <c r="J21" s="2">
        <f aca="true" t="shared" si="7" ref="J21:J26">IF(ISBLANK(C24),"",IF(CODE(C24)=118,B24,""))</f>
      </c>
      <c r="K21" s="2">
        <f>IF(ISBLANK(C24),"",IF(CODE(C24)=108,B24,""))</f>
      </c>
      <c r="L21" s="2"/>
    </row>
    <row r="22" spans="1:12" ht="12.75">
      <c r="A22" s="16" t="s">
        <v>49</v>
      </c>
      <c r="B22" s="17">
        <v>150</v>
      </c>
      <c r="C22" s="18" t="s">
        <v>121</v>
      </c>
      <c r="D22" t="s">
        <v>109</v>
      </c>
      <c r="E22" s="5">
        <v>200</v>
      </c>
      <c r="F22" s="2" t="s">
        <v>121</v>
      </c>
      <c r="H22" s="2">
        <f t="shared" si="5"/>
      </c>
      <c r="I22" s="2">
        <f t="shared" si="6"/>
      </c>
      <c r="J22" s="2">
        <f t="shared" si="7"/>
      </c>
      <c r="K22" s="2"/>
      <c r="L22" s="2"/>
    </row>
    <row r="23" spans="1:12" ht="12.75">
      <c r="A23" s="19" t="s">
        <v>78</v>
      </c>
      <c r="B23" s="20">
        <v>870</v>
      </c>
      <c r="C23" s="21" t="s">
        <v>12</v>
      </c>
      <c r="D23" t="s">
        <v>27</v>
      </c>
      <c r="E23" s="5">
        <v>225</v>
      </c>
      <c r="F23" s="2" t="s">
        <v>12</v>
      </c>
      <c r="G23" s="2">
        <f>IF(ISBLANK(C26),"",IF(CODE(C26)=107,B26,""))</f>
      </c>
      <c r="H23" s="2">
        <f t="shared" si="5"/>
      </c>
      <c r="I23" s="2">
        <f t="shared" si="6"/>
      </c>
      <c r="J23" s="2">
        <f t="shared" si="7"/>
      </c>
      <c r="K23" s="2">
        <f>IF(ISBLANK(C26),"",IF(CODE(C26)=108,B26,""))</f>
      </c>
      <c r="L23" s="2"/>
    </row>
    <row r="24" spans="1:12" ht="12.75">
      <c r="A24" t="s">
        <v>19</v>
      </c>
      <c r="B24" s="2">
        <v>450</v>
      </c>
      <c r="C24" s="14" t="s">
        <v>121</v>
      </c>
      <c r="D24" t="s">
        <v>35</v>
      </c>
      <c r="E24" s="5">
        <v>18</v>
      </c>
      <c r="F24" s="2" t="s">
        <v>12</v>
      </c>
      <c r="G24" s="2">
        <f>IF(ISBLANK(C27),"",IF(CODE(C27)=107,B27,""))</f>
      </c>
      <c r="H24" s="2">
        <f t="shared" si="5"/>
      </c>
      <c r="I24" s="2">
        <f t="shared" si="6"/>
      </c>
      <c r="J24" s="2">
        <f t="shared" si="7"/>
      </c>
      <c r="K24" s="2">
        <f>IF(ISBLANK(C27),"",IF(CODE(C27)=108,B27,""))</f>
      </c>
      <c r="L24" s="2"/>
    </row>
    <row r="25" spans="1:12" ht="12.75">
      <c r="A25" t="s">
        <v>120</v>
      </c>
      <c r="B25" s="2">
        <v>300</v>
      </c>
      <c r="C25" s="14" t="s">
        <v>121</v>
      </c>
      <c r="D25" t="s">
        <v>28</v>
      </c>
      <c r="E25" s="8">
        <v>310</v>
      </c>
      <c r="F25" s="2" t="s">
        <v>87</v>
      </c>
      <c r="G25" s="2">
        <f>IF(ISBLANK(C28),"",IF(CODE(C28)=107,B28,""))</f>
      </c>
      <c r="H25" s="2">
        <f t="shared" si="5"/>
      </c>
      <c r="I25" s="2">
        <f t="shared" si="6"/>
      </c>
      <c r="J25" s="2">
        <f t="shared" si="7"/>
      </c>
      <c r="K25" s="2">
        <f>IF(ISBLANK(C28),"",IF(CODE(C28)=108,B28,""))</f>
      </c>
      <c r="L25" s="2"/>
    </row>
    <row r="26" spans="1:12" ht="12.75">
      <c r="A26" t="s">
        <v>30</v>
      </c>
      <c r="B26" s="2">
        <v>533</v>
      </c>
      <c r="C26" s="14" t="s">
        <v>121</v>
      </c>
      <c r="D26" t="s">
        <v>92</v>
      </c>
      <c r="E26" s="5">
        <v>83</v>
      </c>
      <c r="F26" s="2" t="s">
        <v>87</v>
      </c>
      <c r="G26" s="2">
        <f>IF(ISBLANK(C29),"",IF(CODE(C29)=107,B29,""))</f>
      </c>
      <c r="H26" s="2">
        <f t="shared" si="5"/>
      </c>
      <c r="I26" s="2">
        <f t="shared" si="6"/>
      </c>
      <c r="J26" s="2">
        <f t="shared" si="7"/>
      </c>
      <c r="K26" s="2">
        <f>IF(ISBLANK(C29),"",IF(CODE(C29)=108,B29,""))</f>
      </c>
      <c r="L26" s="2"/>
    </row>
    <row r="27" spans="1:12" ht="12.75">
      <c r="A27" t="s">
        <v>88</v>
      </c>
      <c r="B27" s="2">
        <v>483</v>
      </c>
      <c r="C27" s="14" t="s">
        <v>121</v>
      </c>
      <c r="D27" t="s">
        <v>110</v>
      </c>
      <c r="E27" s="5">
        <v>180</v>
      </c>
      <c r="F27" s="2" t="s">
        <v>121</v>
      </c>
      <c r="G27" s="2">
        <f>IF(ISBLANK(C31),"",IF(CODE(C31)=107,B31,""))</f>
      </c>
      <c r="H27" s="2">
        <f aca="true" t="shared" si="8" ref="H27:H32">IF(ISBLANK(C31),"",IF(CODE(C31)=115,B31,""))</f>
        <v>46</v>
      </c>
      <c r="I27" s="2">
        <f>IF(ISBLANK(C31),"",IF(CODE(C31)=112,B31,""))</f>
      </c>
      <c r="J27" s="2">
        <f>IF(ISBLANK(C31),"",IF(CODE(C31)=118,B31,""))</f>
      </c>
      <c r="K27" s="2">
        <f>IF(ISBLANK(C31),"",IF(CODE(C31)=108,B31,""))</f>
      </c>
      <c r="L27" s="2"/>
    </row>
    <row r="28" spans="1:12" ht="12.75">
      <c r="A28" t="s">
        <v>80</v>
      </c>
      <c r="B28" s="2">
        <v>1460</v>
      </c>
      <c r="C28" s="14" t="s">
        <v>121</v>
      </c>
      <c r="D28" t="s">
        <v>116</v>
      </c>
      <c r="E28" s="5">
        <v>50</v>
      </c>
      <c r="F28" s="2" t="s">
        <v>87</v>
      </c>
      <c r="G28" s="2">
        <f>IF(ISBLANK(C32),"",IF(CODE(C32)=107,B32,""))</f>
      </c>
      <c r="H28" s="2">
        <f t="shared" si="8"/>
      </c>
      <c r="I28" s="2">
        <f>IF(ISBLANK(C32),"",IF(CODE(C32)=112,B32,""))</f>
      </c>
      <c r="J28" s="2">
        <f>IF(ISBLANK(C32),"",IF(CODE(C32)=118,B32,""))</f>
      </c>
      <c r="K28" s="2">
        <f>IF(ISBLANK(C32),"",IF(CODE(C32)=108,B32,""))</f>
      </c>
      <c r="L28" s="2"/>
    </row>
    <row r="29" spans="1:12" ht="12.75">
      <c r="A29" t="s">
        <v>20</v>
      </c>
      <c r="B29" s="2">
        <v>1550</v>
      </c>
      <c r="C29" s="14" t="s">
        <v>121</v>
      </c>
      <c r="D29" t="s">
        <v>111</v>
      </c>
      <c r="E29" s="2">
        <v>100</v>
      </c>
      <c r="F29" s="2" t="s">
        <v>12</v>
      </c>
      <c r="G29" s="2">
        <f>IF(ISBLANK(C33),"",IF(CODE(C33)=107,B33,""))</f>
      </c>
      <c r="H29" s="2">
        <f t="shared" si="8"/>
      </c>
      <c r="I29" s="2">
        <f>IF(ISBLANK(C33),"",IF(CODE(C33)=112,B33,""))</f>
      </c>
      <c r="J29" s="2">
        <f>IF(ISBLANK(C33),"",IF(CODE(C33)=118,B33,""))</f>
      </c>
      <c r="K29" s="2">
        <f>IF(ISBLANK(C33),"",IF(CODE(C33)=108,B33,""))</f>
      </c>
      <c r="L29" s="2"/>
    </row>
    <row r="30" spans="1:12" ht="12.75">
      <c r="A30" t="s">
        <v>76</v>
      </c>
      <c r="B30" s="2">
        <v>1125</v>
      </c>
      <c r="C30" s="14" t="s">
        <v>87</v>
      </c>
      <c r="D30" t="s">
        <v>97</v>
      </c>
      <c r="E30" s="2">
        <v>112</v>
      </c>
      <c r="F30" s="2" t="s">
        <v>12</v>
      </c>
      <c r="G30" s="2">
        <f>IF(ISBLANK(C35),"",IF(CODE(C35)=107,B35,""))</f>
      </c>
      <c r="H30" s="2">
        <f t="shared" si="8"/>
      </c>
      <c r="I30" s="2">
        <f>IF(ISBLANK(C34),"",IF(CODE(C34)=112,B34,""))</f>
      </c>
      <c r="J30" s="2">
        <f>IF(ISBLANK(C34),"",IF(CODE(C34)=118,B34,""))</f>
      </c>
      <c r="K30" s="2">
        <f>IF(ISBLANK(C34),"",IF(CODE(C34)=108,B34,""))</f>
      </c>
      <c r="L30" s="2"/>
    </row>
    <row r="31" spans="1:12" ht="12.75">
      <c r="A31" t="s">
        <v>77</v>
      </c>
      <c r="B31" s="2">
        <v>46</v>
      </c>
      <c r="C31" s="14" t="s">
        <v>87</v>
      </c>
      <c r="D31" t="s">
        <v>126</v>
      </c>
      <c r="E31" s="2">
        <v>88</v>
      </c>
      <c r="F31" s="2" t="s">
        <v>87</v>
      </c>
      <c r="G31" s="2">
        <f>IF(ISBLANK(C36),"",IF(CODE(C36)=107,B36,""))</f>
      </c>
      <c r="H31" s="2">
        <f t="shared" si="8"/>
      </c>
      <c r="I31" s="2">
        <f>IF(ISBLANK(C35),"",IF(CODE(C35)=112,B35,""))</f>
      </c>
      <c r="J31" s="2">
        <f>IF(ISBLANK(C35),"",IF(CODE(C35)=118,B35,""))</f>
      </c>
      <c r="K31" s="2">
        <f>IF(ISBLANK(C36),"",IF(CODE(C36)=108,B36,""))</f>
      </c>
      <c r="L31" s="2"/>
    </row>
    <row r="32" spans="1:12" ht="12.75">
      <c r="A32" t="s">
        <v>42</v>
      </c>
      <c r="B32" s="2">
        <v>1285</v>
      </c>
      <c r="C32" s="14" t="s">
        <v>121</v>
      </c>
      <c r="D32"/>
      <c r="E32" s="2"/>
      <c r="F32" s="2"/>
      <c r="H32" s="2">
        <f t="shared" si="8"/>
      </c>
      <c r="L32" s="2"/>
    </row>
    <row r="33" spans="1:12" ht="12.75">
      <c r="A33" t="s">
        <v>119</v>
      </c>
      <c r="B33" s="2">
        <v>417</v>
      </c>
      <c r="C33" s="14" t="s">
        <v>121</v>
      </c>
      <c r="D33" s="1" t="s">
        <v>24</v>
      </c>
      <c r="E33" s="3">
        <f>SUM(E34:E36)</f>
        <v>200</v>
      </c>
      <c r="F33" s="2"/>
      <c r="L33" s="2"/>
    </row>
    <row r="34" spans="1:12" ht="12.75">
      <c r="A34" t="s">
        <v>39</v>
      </c>
      <c r="B34" s="2">
        <v>600</v>
      </c>
      <c r="C34" s="14" t="s">
        <v>121</v>
      </c>
      <c r="D34" t="s">
        <v>25</v>
      </c>
      <c r="E34" s="6">
        <v>100</v>
      </c>
      <c r="F34" s="2" t="s">
        <v>13</v>
      </c>
      <c r="G34" s="2">
        <f aca="true" t="shared" si="9" ref="G34:G47">IF(ISBLANK(C38),"",IF(CODE(C38)=107,B38,""))</f>
      </c>
      <c r="H34" s="2">
        <f aca="true" t="shared" si="10" ref="H34:H47">IF(ISBLANK(C38),"",IF(CODE(C38)=115,B38,""))</f>
        <v>445</v>
      </c>
      <c r="I34" s="2">
        <f aca="true" t="shared" si="11" ref="I34:I45">IF(ISBLANK(C38),"",IF(CODE(C38)=112,B38,""))</f>
      </c>
      <c r="J34" s="2">
        <f aca="true" t="shared" si="12" ref="J34:J47">IF(ISBLANK(C38),"",IF(CODE(C38)=118,B38,""))</f>
      </c>
      <c r="K34" s="2">
        <f aca="true" t="shared" si="13" ref="K34:K47">IF(ISBLANK(C38),"",IF(CODE(C38)=108,B38,""))</f>
      </c>
      <c r="L34" s="2"/>
    </row>
    <row r="35" spans="1:12" ht="12.75">
      <c r="A35" t="s">
        <v>82</v>
      </c>
      <c r="B35" s="6">
        <v>100</v>
      </c>
      <c r="C35" s="14" t="s">
        <v>121</v>
      </c>
      <c r="D35" t="s">
        <v>117</v>
      </c>
      <c r="E35" s="6">
        <v>100</v>
      </c>
      <c r="F35" s="2" t="s">
        <v>12</v>
      </c>
      <c r="G35" s="2">
        <f t="shared" si="9"/>
      </c>
      <c r="H35" s="2">
        <f t="shared" si="10"/>
      </c>
      <c r="I35" s="2">
        <f t="shared" si="11"/>
      </c>
      <c r="J35" s="2">
        <f t="shared" si="12"/>
      </c>
      <c r="K35" s="2">
        <f t="shared" si="13"/>
      </c>
      <c r="L35" s="2"/>
    </row>
    <row r="36" spans="1:12" ht="12.75">
      <c r="A36" t="s">
        <v>40</v>
      </c>
      <c r="B36" s="2">
        <v>304</v>
      </c>
      <c r="C36" s="14" t="s">
        <v>121</v>
      </c>
      <c r="D36"/>
      <c r="E36" s="2"/>
      <c r="F36" s="2"/>
      <c r="G36" s="2">
        <f t="shared" si="9"/>
      </c>
      <c r="H36" s="2">
        <f t="shared" si="10"/>
      </c>
      <c r="I36" s="2">
        <f t="shared" si="11"/>
      </c>
      <c r="J36" s="2">
        <f t="shared" si="12"/>
      </c>
      <c r="K36" s="2">
        <f t="shared" si="13"/>
      </c>
      <c r="L36" s="2"/>
    </row>
    <row r="37" spans="1:12" ht="12.75">
      <c r="A37" t="s">
        <v>41</v>
      </c>
      <c r="B37" s="2">
        <v>1200</v>
      </c>
      <c r="C37" s="14" t="s">
        <v>121</v>
      </c>
      <c r="D37" s="1" t="s">
        <v>7</v>
      </c>
      <c r="E37" s="3">
        <f>SUM(E38:E53)</f>
        <v>9984</v>
      </c>
      <c r="F37" s="2"/>
      <c r="G37" s="2">
        <f t="shared" si="9"/>
      </c>
      <c r="H37" s="2">
        <f t="shared" si="10"/>
        <v>350</v>
      </c>
      <c r="I37" s="2">
        <f t="shared" si="11"/>
      </c>
      <c r="J37" s="2">
        <f t="shared" si="12"/>
      </c>
      <c r="K37" s="2">
        <f t="shared" si="13"/>
      </c>
      <c r="L37" s="2"/>
    </row>
    <row r="38" spans="1:12" ht="12.75">
      <c r="A38" t="s">
        <v>89</v>
      </c>
      <c r="B38" s="2">
        <v>445</v>
      </c>
      <c r="C38" s="14" t="s">
        <v>87</v>
      </c>
      <c r="D38" t="s">
        <v>101</v>
      </c>
      <c r="E38" s="2">
        <v>1700</v>
      </c>
      <c r="F38" s="2" t="s">
        <v>13</v>
      </c>
      <c r="G38" s="2">
        <f t="shared" si="9"/>
      </c>
      <c r="H38" s="2">
        <f t="shared" si="10"/>
        <v>270</v>
      </c>
      <c r="I38" s="2">
        <f t="shared" si="11"/>
      </c>
      <c r="J38" s="2">
        <f t="shared" si="12"/>
      </c>
      <c r="K38" s="2">
        <f t="shared" si="13"/>
      </c>
      <c r="L38" s="2"/>
    </row>
    <row r="39" spans="3:12" ht="12.75">
      <c r="C39" s="14"/>
      <c r="D39" t="s">
        <v>0</v>
      </c>
      <c r="E39" s="2">
        <v>246</v>
      </c>
      <c r="F39" s="2" t="s">
        <v>121</v>
      </c>
      <c r="G39" s="2">
        <f t="shared" si="9"/>
      </c>
      <c r="H39" s="2">
        <f t="shared" si="10"/>
        <v>82</v>
      </c>
      <c r="I39" s="2">
        <f t="shared" si="11"/>
      </c>
      <c r="J39" s="2">
        <f t="shared" si="12"/>
      </c>
      <c r="K39" s="2">
        <f t="shared" si="13"/>
      </c>
      <c r="L39" s="2"/>
    </row>
    <row r="40" spans="1:12" ht="12.75">
      <c r="A40" s="1" t="s">
        <v>21</v>
      </c>
      <c r="B40" s="3">
        <f>SUM(B41:B49)</f>
        <v>2142</v>
      </c>
      <c r="C40" s="14"/>
      <c r="D40" t="s">
        <v>107</v>
      </c>
      <c r="E40" s="2">
        <v>85</v>
      </c>
      <c r="F40" s="2" t="s">
        <v>13</v>
      </c>
      <c r="G40" s="2">
        <f t="shared" si="9"/>
      </c>
      <c r="H40" s="2">
        <f t="shared" si="10"/>
        <v>100</v>
      </c>
      <c r="I40" s="2">
        <f t="shared" si="11"/>
      </c>
      <c r="J40" s="2">
        <f t="shared" si="12"/>
      </c>
      <c r="K40" s="2">
        <f t="shared" si="13"/>
      </c>
      <c r="L40" s="2"/>
    </row>
    <row r="41" spans="1:12" ht="12.75">
      <c r="A41" t="s">
        <v>103</v>
      </c>
      <c r="B41" s="2">
        <v>350</v>
      </c>
      <c r="C41" s="14" t="s">
        <v>87</v>
      </c>
      <c r="D41" t="s">
        <v>107</v>
      </c>
      <c r="E41" s="2">
        <v>85</v>
      </c>
      <c r="F41" s="2" t="s">
        <v>12</v>
      </c>
      <c r="G41" s="2">
        <f t="shared" si="9"/>
      </c>
      <c r="H41" s="2">
        <f t="shared" si="10"/>
      </c>
      <c r="I41" s="2">
        <f t="shared" si="11"/>
      </c>
      <c r="J41" s="2">
        <f t="shared" si="12"/>
      </c>
      <c r="K41" s="2">
        <f t="shared" si="13"/>
      </c>
      <c r="L41" s="2"/>
    </row>
    <row r="42" spans="1:12" ht="12.75">
      <c r="A42" t="s">
        <v>22</v>
      </c>
      <c r="B42" s="2">
        <v>270</v>
      </c>
      <c r="C42" s="14" t="s">
        <v>87</v>
      </c>
      <c r="D42" t="s">
        <v>118</v>
      </c>
      <c r="E42" s="2">
        <v>58</v>
      </c>
      <c r="F42" s="2" t="s">
        <v>121</v>
      </c>
      <c r="G42" s="2">
        <f t="shared" si="9"/>
      </c>
      <c r="H42" s="2">
        <f t="shared" si="10"/>
        <v>13</v>
      </c>
      <c r="I42" s="2">
        <f t="shared" si="11"/>
      </c>
      <c r="J42" s="2">
        <f t="shared" si="12"/>
      </c>
      <c r="K42" s="2">
        <f t="shared" si="13"/>
      </c>
      <c r="L42" s="2"/>
    </row>
    <row r="43" spans="1:12" ht="12.75">
      <c r="A43" t="s">
        <v>108</v>
      </c>
      <c r="B43" s="2">
        <v>82</v>
      </c>
      <c r="C43" s="14" t="s">
        <v>87</v>
      </c>
      <c r="D43" t="s">
        <v>1</v>
      </c>
      <c r="E43" s="2">
        <v>86</v>
      </c>
      <c r="F43" s="2" t="s">
        <v>13</v>
      </c>
      <c r="G43" s="2">
        <f t="shared" si="9"/>
      </c>
      <c r="H43" s="2">
        <f t="shared" si="10"/>
      </c>
      <c r="I43" s="2">
        <f t="shared" si="11"/>
      </c>
      <c r="J43" s="2">
        <f t="shared" si="12"/>
      </c>
      <c r="K43" s="2">
        <f t="shared" si="13"/>
      </c>
      <c r="L43" s="2"/>
    </row>
    <row r="44" spans="1:12" ht="12.75">
      <c r="A44" t="s">
        <v>115</v>
      </c>
      <c r="B44" s="2">
        <v>100</v>
      </c>
      <c r="C44" s="14" t="s">
        <v>87</v>
      </c>
      <c r="D44" t="s">
        <v>34</v>
      </c>
      <c r="E44" s="2">
        <v>74</v>
      </c>
      <c r="F44" s="2" t="s">
        <v>13</v>
      </c>
      <c r="G44" s="2">
        <f t="shared" si="9"/>
      </c>
      <c r="H44" s="2">
        <f t="shared" si="10"/>
      </c>
      <c r="I44" s="2">
        <f t="shared" si="11"/>
      </c>
      <c r="J44" s="2">
        <f t="shared" si="12"/>
      </c>
      <c r="K44" s="2">
        <f t="shared" si="13"/>
      </c>
      <c r="L44" s="2"/>
    </row>
    <row r="45" spans="1:12" ht="12.75">
      <c r="A45" t="s">
        <v>104</v>
      </c>
      <c r="B45" s="2">
        <v>1000</v>
      </c>
      <c r="C45" s="14" t="s">
        <v>121</v>
      </c>
      <c r="D45" s="15" t="s">
        <v>36</v>
      </c>
      <c r="E45" s="2">
        <v>900</v>
      </c>
      <c r="F45" s="2" t="s">
        <v>87</v>
      </c>
      <c r="G45" s="2">
        <f t="shared" si="9"/>
      </c>
      <c r="H45" s="2">
        <f t="shared" si="10"/>
        <v>146</v>
      </c>
      <c r="I45" s="2">
        <f t="shared" si="11"/>
      </c>
      <c r="J45" s="2">
        <f t="shared" si="12"/>
      </c>
      <c r="K45" s="2">
        <f t="shared" si="13"/>
      </c>
      <c r="L45" s="2"/>
    </row>
    <row r="46" spans="1:12" ht="12.75">
      <c r="A46" t="s">
        <v>3</v>
      </c>
      <c r="B46" s="2">
        <v>13</v>
      </c>
      <c r="C46" s="14" t="s">
        <v>87</v>
      </c>
      <c r="D46" s="15"/>
      <c r="G46" s="2">
        <f t="shared" si="9"/>
      </c>
      <c r="H46" s="2">
        <f t="shared" si="10"/>
      </c>
      <c r="J46" s="2">
        <f t="shared" si="12"/>
      </c>
      <c r="K46" s="2">
        <f t="shared" si="13"/>
      </c>
      <c r="L46" s="2"/>
    </row>
    <row r="47" spans="1:12" ht="12.75">
      <c r="A47" t="s">
        <v>4</v>
      </c>
      <c r="B47" s="2">
        <v>140</v>
      </c>
      <c r="C47" s="14" t="s">
        <v>121</v>
      </c>
      <c r="D47" s="15" t="s">
        <v>38</v>
      </c>
      <c r="E47" s="2">
        <v>350</v>
      </c>
      <c r="F47" s="2" t="s">
        <v>12</v>
      </c>
      <c r="G47" s="2">
        <f t="shared" si="9"/>
      </c>
      <c r="H47" s="2">
        <f t="shared" si="10"/>
      </c>
      <c r="J47" s="2">
        <f t="shared" si="12"/>
      </c>
      <c r="K47" s="2">
        <f t="shared" si="13"/>
      </c>
      <c r="L47" s="2"/>
    </row>
    <row r="48" spans="1:12" ht="12.75">
      <c r="A48" t="s">
        <v>8</v>
      </c>
      <c r="B48" s="2">
        <v>41</v>
      </c>
      <c r="C48" s="14" t="s">
        <v>121</v>
      </c>
      <c r="D48" s="15" t="s">
        <v>37</v>
      </c>
      <c r="E48" s="2">
        <v>380</v>
      </c>
      <c r="F48" s="2" t="s">
        <v>87</v>
      </c>
      <c r="L48" s="2"/>
    </row>
    <row r="49" spans="1:12" ht="12.75">
      <c r="A49" t="s">
        <v>96</v>
      </c>
      <c r="B49" s="2">
        <v>146</v>
      </c>
      <c r="C49" s="14" t="s">
        <v>87</v>
      </c>
      <c r="D49" s="15" t="s">
        <v>45</v>
      </c>
      <c r="E49" s="2">
        <v>1100</v>
      </c>
      <c r="F49" s="2" t="s">
        <v>12</v>
      </c>
      <c r="G49" s="2">
        <f aca="true" t="shared" si="14" ref="G49:G60">IF(ISBLANK(C53),"",IF(CODE(C53)=107,B53,""))</f>
      </c>
      <c r="H49" s="2">
        <f>IF(ISBLANK(C53),"",IF(CODE(C53)=115,B53,""))</f>
      </c>
      <c r="J49" s="2">
        <f aca="true" t="shared" si="15" ref="J49:J60">IF(ISBLANK(C53),"",IF(CODE(C53)=118,B53,""))</f>
      </c>
      <c r="K49" s="2">
        <f aca="true" t="shared" si="16" ref="K49:K57">IF(ISBLANK(C53),"",IF(CODE(C53)=108,B53,""))</f>
      </c>
      <c r="L49" s="2"/>
    </row>
    <row r="50" spans="3:12" ht="12.75">
      <c r="C50" s="14"/>
      <c r="D50" s="15" t="s">
        <v>43</v>
      </c>
      <c r="E50" s="2">
        <v>920</v>
      </c>
      <c r="F50" s="2" t="s">
        <v>121</v>
      </c>
      <c r="G50" s="2">
        <f t="shared" si="14"/>
      </c>
      <c r="H50" s="2">
        <f aca="true" t="shared" si="17" ref="H50:H60">IF(ISBLANK(C54),"",IF(CODE(C54)=115,B54,""))</f>
      </c>
      <c r="J50" s="2">
        <f t="shared" si="15"/>
      </c>
      <c r="K50" s="2">
        <f t="shared" si="16"/>
      </c>
      <c r="L50" s="2"/>
    </row>
    <row r="51" spans="1:12" ht="12.75">
      <c r="A51" s="1" t="s">
        <v>98</v>
      </c>
      <c r="B51" s="3">
        <f>SUM(B52:B62)</f>
        <v>6465</v>
      </c>
      <c r="C51" s="14"/>
      <c r="D51" s="15" t="s">
        <v>44</v>
      </c>
      <c r="E51" s="2">
        <v>2400</v>
      </c>
      <c r="F51" s="2" t="s">
        <v>12</v>
      </c>
      <c r="G51" s="2">
        <f t="shared" si="14"/>
      </c>
      <c r="H51" s="2">
        <f t="shared" si="17"/>
      </c>
      <c r="J51" s="2">
        <f t="shared" si="15"/>
      </c>
      <c r="K51" s="2">
        <f t="shared" si="16"/>
      </c>
      <c r="L51" s="2"/>
    </row>
    <row r="52" spans="1:12" ht="12.75">
      <c r="A52" t="s">
        <v>129</v>
      </c>
      <c r="B52" s="2">
        <v>625</v>
      </c>
      <c r="C52" s="14" t="s">
        <v>121</v>
      </c>
      <c r="D52" s="15" t="s">
        <v>29</v>
      </c>
      <c r="E52" s="2">
        <v>1500</v>
      </c>
      <c r="F52" s="2" t="s">
        <v>87</v>
      </c>
      <c r="G52" s="2">
        <f t="shared" si="14"/>
      </c>
      <c r="H52" s="2">
        <f t="shared" si="17"/>
      </c>
      <c r="J52" s="2">
        <f t="shared" si="15"/>
      </c>
      <c r="K52" s="2">
        <f t="shared" si="16"/>
      </c>
      <c r="L52" s="2"/>
    </row>
    <row r="53" spans="1:12" ht="12.75">
      <c r="A53" t="s">
        <v>128</v>
      </c>
      <c r="B53" s="2">
        <v>1000</v>
      </c>
      <c r="C53" s="14" t="s">
        <v>121</v>
      </c>
      <c r="D53" s="15" t="s">
        <v>79</v>
      </c>
      <c r="E53" s="2">
        <v>100</v>
      </c>
      <c r="F53" s="2" t="s">
        <v>121</v>
      </c>
      <c r="G53" s="2">
        <f t="shared" si="14"/>
      </c>
      <c r="H53" s="2">
        <f t="shared" si="17"/>
      </c>
      <c r="J53" s="2">
        <f t="shared" si="15"/>
      </c>
      <c r="K53" s="2">
        <f t="shared" si="16"/>
      </c>
      <c r="L53" s="2"/>
    </row>
    <row r="54" spans="1:12" ht="12.75">
      <c r="A54" t="s">
        <v>113</v>
      </c>
      <c r="B54" s="2">
        <v>500</v>
      </c>
      <c r="C54" s="14" t="s">
        <v>121</v>
      </c>
      <c r="G54" s="2">
        <f t="shared" si="14"/>
      </c>
      <c r="H54" s="2">
        <f t="shared" si="17"/>
      </c>
      <c r="J54" s="2">
        <f t="shared" si="15"/>
      </c>
      <c r="K54" s="2">
        <f t="shared" si="16"/>
      </c>
      <c r="L54" s="2"/>
    </row>
    <row r="55" spans="1:12" ht="12.75">
      <c r="A55" t="s">
        <v>112</v>
      </c>
      <c r="B55" s="2">
        <v>500</v>
      </c>
      <c r="C55" s="14" t="s">
        <v>121</v>
      </c>
      <c r="G55" s="2">
        <f t="shared" si="14"/>
      </c>
      <c r="H55" s="2">
        <f t="shared" si="17"/>
        <v>60</v>
      </c>
      <c r="J55" s="2">
        <f t="shared" si="15"/>
      </c>
      <c r="K55" s="2">
        <f t="shared" si="16"/>
      </c>
      <c r="L55" s="2"/>
    </row>
    <row r="56" spans="1:12" ht="12.75">
      <c r="A56" t="s">
        <v>81</v>
      </c>
      <c r="B56" s="2">
        <v>820</v>
      </c>
      <c r="C56" s="14" t="s">
        <v>121</v>
      </c>
      <c r="G56" s="2">
        <f t="shared" si="14"/>
      </c>
      <c r="H56" s="2">
        <f>IF(ISBLANK(C60),"",IF(CODE(C60)=115,B60,""))</f>
        <v>40</v>
      </c>
      <c r="J56" s="2">
        <f t="shared" si="15"/>
      </c>
      <c r="K56" s="2">
        <f t="shared" si="16"/>
      </c>
      <c r="L56" s="2"/>
    </row>
    <row r="57" spans="1:12" ht="12.75">
      <c r="A57" t="s">
        <v>130</v>
      </c>
      <c r="B57" s="2">
        <v>500</v>
      </c>
      <c r="C57" s="14" t="s">
        <v>121</v>
      </c>
      <c r="G57" s="2">
        <f t="shared" si="14"/>
      </c>
      <c r="H57" s="2">
        <f t="shared" si="17"/>
        <v>1000</v>
      </c>
      <c r="I57" s="2">
        <f>IF(ISBLANK(C61),"",IF(CODE(C61)=112,B61,""))</f>
      </c>
      <c r="J57" s="2">
        <f t="shared" si="15"/>
      </c>
      <c r="K57" s="2">
        <f t="shared" si="16"/>
      </c>
      <c r="L57" s="2"/>
    </row>
    <row r="58" spans="1:12" ht="12.75">
      <c r="A58" t="s">
        <v>131</v>
      </c>
      <c r="B58" s="2">
        <v>420</v>
      </c>
      <c r="C58" s="14" t="s">
        <v>121</v>
      </c>
      <c r="G58" s="2">
        <f t="shared" si="14"/>
      </c>
      <c r="H58" s="2">
        <f t="shared" si="17"/>
        <v>1000</v>
      </c>
      <c r="I58" s="2">
        <f>IF(ISBLANK(C62),"",IF(CODE(C62)=112,B62,""))</f>
      </c>
      <c r="J58" s="2">
        <f t="shared" si="15"/>
      </c>
      <c r="K58" s="2">
        <f>IF(ISBLANK(F6),"",IF(CODE(F6)=108,E6,""))</f>
      </c>
      <c r="L58" s="2"/>
    </row>
    <row r="59" spans="1:12" ht="12.75">
      <c r="A59" t="s">
        <v>114</v>
      </c>
      <c r="B59" s="2">
        <v>60</v>
      </c>
      <c r="C59" s="14" t="s">
        <v>87</v>
      </c>
      <c r="G59" s="2">
        <f t="shared" si="14"/>
      </c>
      <c r="H59" s="2">
        <f>IF(ISBLANK(C63),"",IF(CODE(C63)=115,B63,""))</f>
      </c>
      <c r="I59" s="2">
        <f>IF(ISBLANK(C63),"",IF(CODE(C63)=112,B63,""))</f>
      </c>
      <c r="J59" s="2">
        <f t="shared" si="15"/>
      </c>
      <c r="K59" s="2">
        <f>IF(ISBLANK(F7),"",IF(CODE(F7)=108,E7,""))</f>
      </c>
      <c r="L59" s="2"/>
    </row>
    <row r="60" spans="1:12" ht="12.75">
      <c r="A60" t="s">
        <v>127</v>
      </c>
      <c r="B60" s="2">
        <v>40</v>
      </c>
      <c r="C60" s="14" t="s">
        <v>87</v>
      </c>
      <c r="G60" s="2">
        <f t="shared" si="14"/>
      </c>
      <c r="H60" s="2">
        <f t="shared" si="17"/>
      </c>
      <c r="I60" s="2">
        <f>IF(ISBLANK(C64),"",IF(CODE(C64)=112,B64,""))</f>
      </c>
      <c r="J60" s="2">
        <f t="shared" si="15"/>
      </c>
      <c r="K60" s="2">
        <f>IF(ISBLANK(F8),"",IF(CODE(F8)=108,E8,""))</f>
      </c>
      <c r="L60" s="2"/>
    </row>
    <row r="61" spans="1:12" ht="12.75">
      <c r="A61" t="s">
        <v>46</v>
      </c>
      <c r="B61" s="2">
        <v>1000</v>
      </c>
      <c r="C61" s="2" t="s">
        <v>87</v>
      </c>
      <c r="G61" s="2">
        <f>IF(ISBLANK(F3),"",IF(CODE(F3)=107,E3,""))</f>
      </c>
      <c r="H61" s="2">
        <f>IF(ISBLANK(F3),"",IF(CODE(F3)=115,E3,""))</f>
      </c>
      <c r="I61" s="2">
        <f>IF(ISBLANK(F3),"",IF(CODE(F3)=112,E3,""))</f>
      </c>
      <c r="J61" s="2">
        <f>IF(ISBLANK(F11),"",IF(CODE(F11)=118,E11,""))</f>
      </c>
      <c r="K61" s="2">
        <f>IF(ISBLANK(F11),"",IF(CODE(F11)=108,E11,""))</f>
      </c>
      <c r="L61" s="2"/>
    </row>
    <row r="62" spans="1:12" ht="12.75">
      <c r="A62" t="s">
        <v>47</v>
      </c>
      <c r="B62" s="2">
        <v>1000</v>
      </c>
      <c r="C62" s="2" t="s">
        <v>87</v>
      </c>
      <c r="G62" s="2">
        <f>IF(ISBLANK(F4),"",IF(CODE(F4)=107,E4,""))</f>
      </c>
      <c r="H62" s="2">
        <f>IF(ISBLANK(F4),"",IF(CODE(F4)=115,E4,""))</f>
      </c>
      <c r="I62" s="2">
        <f aca="true" t="shared" si="18" ref="I62:I85">IF(ISBLANK(F4),"",IF(CODE(F4)=112,E4,""))</f>
      </c>
      <c r="K62" s="2"/>
      <c r="L62" s="2"/>
    </row>
    <row r="63" spans="7:12" ht="12.75">
      <c r="G63" s="2">
        <f>IF(ISBLANK(F13),"",IF(CODE(F13)=107,E13,""))</f>
      </c>
      <c r="H63" s="2">
        <f aca="true" t="shared" si="19" ref="H63:H126">IF(ISBLANK(F5),"",IF(CODE(F5)=115,E5,""))</f>
      </c>
      <c r="I63" s="2">
        <f t="shared" si="18"/>
      </c>
      <c r="J63" s="2">
        <f>IF(ISBLANK(F13),"",IF(CODE(F13)=118,E13,""))</f>
      </c>
      <c r="K63" s="2">
        <f>IF(ISBLANK(F13),"",IF(CODE(F13)=108,E13,""))</f>
      </c>
      <c r="L63" s="2"/>
    </row>
    <row r="64" spans="7:12" ht="12.75">
      <c r="G64" s="2">
        <f>IF(ISBLANK(C70),"",IF(CODE(C70)=107,B70,""))</f>
      </c>
      <c r="H64" s="2">
        <f t="shared" si="19"/>
      </c>
      <c r="I64" s="2">
        <f t="shared" si="18"/>
      </c>
      <c r="J64" s="2">
        <f>IF(ISBLANK(C70),"",IF(CODE(C70)=118,B70,""))</f>
      </c>
      <c r="K64" s="2">
        <f>IF(ISBLANK(C70),"",IF(CODE(C70)=108,B70,""))</f>
      </c>
      <c r="L64" s="2"/>
    </row>
    <row r="65" spans="7:12" ht="12.75">
      <c r="G65" s="2">
        <f aca="true" t="shared" si="20" ref="G65:G75">IF(ISBLANK(F20),"",IF(CODE(F20)=107,E20,""))</f>
      </c>
      <c r="H65" s="2">
        <f t="shared" si="19"/>
      </c>
      <c r="I65" s="2">
        <f t="shared" si="18"/>
      </c>
      <c r="J65" s="2">
        <f aca="true" t="shared" si="21" ref="J65:J79">IF(ISBLANK(F20),"",IF(CODE(F20)=118,E20,""))</f>
      </c>
      <c r="K65" s="2">
        <f aca="true" t="shared" si="22" ref="K65:K79">IF(ISBLANK(F20),"",IF(CODE(F20)=108,E20,""))</f>
      </c>
      <c r="L65" s="2"/>
    </row>
    <row r="66" spans="7:12" ht="12.75">
      <c r="G66" s="2">
        <f t="shared" si="20"/>
      </c>
      <c r="H66" s="2">
        <f t="shared" si="19"/>
      </c>
      <c r="I66" s="2">
        <f t="shared" si="18"/>
      </c>
      <c r="J66" s="2">
        <f t="shared" si="21"/>
      </c>
      <c r="K66" s="2">
        <f t="shared" si="22"/>
      </c>
      <c r="L66" s="2"/>
    </row>
    <row r="67" spans="7:12" ht="12.75">
      <c r="G67" s="2">
        <f t="shared" si="20"/>
      </c>
      <c r="H67" s="2">
        <f t="shared" si="19"/>
      </c>
      <c r="I67" s="2">
        <f t="shared" si="18"/>
      </c>
      <c r="J67" s="2">
        <f t="shared" si="21"/>
      </c>
      <c r="K67" s="2">
        <f t="shared" si="22"/>
      </c>
      <c r="L67" s="2"/>
    </row>
    <row r="68" spans="7:12" ht="12.75">
      <c r="G68" s="2">
        <f t="shared" si="20"/>
        <v>225</v>
      </c>
      <c r="H68" s="2">
        <f t="shared" si="19"/>
      </c>
      <c r="I68" s="2">
        <f t="shared" si="18"/>
      </c>
      <c r="J68" s="2">
        <f t="shared" si="21"/>
      </c>
      <c r="K68" s="2">
        <f t="shared" si="22"/>
      </c>
      <c r="L68" s="2"/>
    </row>
    <row r="69" spans="7:12" ht="12.75">
      <c r="G69" s="2">
        <f t="shared" si="20"/>
        <v>18</v>
      </c>
      <c r="H69" s="2">
        <f t="shared" si="19"/>
      </c>
      <c r="I69" s="2">
        <f t="shared" si="18"/>
      </c>
      <c r="J69" s="2">
        <f t="shared" si="21"/>
      </c>
      <c r="K69" s="2">
        <f t="shared" si="22"/>
      </c>
      <c r="L69" s="2"/>
    </row>
    <row r="70" spans="7:12" ht="12.75">
      <c r="G70" s="2">
        <f t="shared" si="20"/>
      </c>
      <c r="H70" s="2">
        <f t="shared" si="19"/>
      </c>
      <c r="I70" s="2">
        <f t="shared" si="18"/>
      </c>
      <c r="J70" s="2">
        <f t="shared" si="21"/>
      </c>
      <c r="K70" s="2">
        <f t="shared" si="22"/>
      </c>
      <c r="L70" s="2"/>
    </row>
    <row r="71" spans="7:12" ht="12.75">
      <c r="G71" s="2">
        <f t="shared" si="20"/>
      </c>
      <c r="H71" s="2">
        <f t="shared" si="19"/>
      </c>
      <c r="I71" s="2">
        <f t="shared" si="18"/>
      </c>
      <c r="J71" s="2">
        <f t="shared" si="21"/>
      </c>
      <c r="K71" s="2">
        <f t="shared" si="22"/>
      </c>
      <c r="L71" s="2"/>
    </row>
    <row r="72" spans="7:12" ht="12.75">
      <c r="G72" s="2">
        <f t="shared" si="20"/>
      </c>
      <c r="H72" s="2">
        <f t="shared" si="19"/>
      </c>
      <c r="I72" s="2">
        <f t="shared" si="18"/>
      </c>
      <c r="J72" s="2">
        <f t="shared" si="21"/>
      </c>
      <c r="K72" s="2">
        <f t="shared" si="22"/>
      </c>
      <c r="L72" s="2"/>
    </row>
    <row r="73" spans="7:12" ht="12.75">
      <c r="G73" s="2">
        <f t="shared" si="20"/>
      </c>
      <c r="H73" s="2">
        <f t="shared" si="19"/>
      </c>
      <c r="I73" s="2">
        <f t="shared" si="18"/>
      </c>
      <c r="J73" s="2">
        <f t="shared" si="21"/>
      </c>
      <c r="K73" s="2">
        <f t="shared" si="22"/>
      </c>
      <c r="L73" s="2"/>
    </row>
    <row r="74" spans="7:12" ht="12.75">
      <c r="G74" s="2">
        <f t="shared" si="20"/>
        <v>100</v>
      </c>
      <c r="H74" s="2">
        <f t="shared" si="19"/>
      </c>
      <c r="I74" s="2">
        <f t="shared" si="18"/>
      </c>
      <c r="J74" s="2">
        <f t="shared" si="21"/>
      </c>
      <c r="K74" s="2">
        <f t="shared" si="22"/>
      </c>
      <c r="L74" s="2"/>
    </row>
    <row r="75" spans="7:12" ht="12.75">
      <c r="G75" s="2">
        <f t="shared" si="20"/>
        <v>112</v>
      </c>
      <c r="H75" s="2">
        <f t="shared" si="19"/>
      </c>
      <c r="I75" s="2">
        <f t="shared" si="18"/>
      </c>
      <c r="J75" s="2">
        <f t="shared" si="21"/>
      </c>
      <c r="K75" s="2">
        <f t="shared" si="22"/>
      </c>
      <c r="L75" s="2"/>
    </row>
    <row r="76" spans="7:12" ht="12.75">
      <c r="G76" s="2">
        <f aca="true" t="shared" si="23" ref="G76:G81">IF(ISBLANK(F31),"",IF(CODE(F31)=107,E31,""))</f>
      </c>
      <c r="H76" s="2">
        <f t="shared" si="19"/>
      </c>
      <c r="I76" s="2">
        <f t="shared" si="18"/>
      </c>
      <c r="J76" s="2">
        <f t="shared" si="21"/>
      </c>
      <c r="K76" s="2">
        <f t="shared" si="22"/>
      </c>
      <c r="L76" s="2"/>
    </row>
    <row r="77" spans="7:12" ht="12.75">
      <c r="G77" s="2">
        <f t="shared" si="23"/>
      </c>
      <c r="H77" s="2">
        <f t="shared" si="19"/>
      </c>
      <c r="I77" s="2">
        <f t="shared" si="18"/>
      </c>
      <c r="J77" s="2">
        <f t="shared" si="21"/>
      </c>
      <c r="K77" s="2">
        <f t="shared" si="22"/>
      </c>
      <c r="L77" s="2"/>
    </row>
    <row r="78" spans="7:12" ht="12.75">
      <c r="G78" s="2">
        <f t="shared" si="23"/>
      </c>
      <c r="H78" s="2">
        <f t="shared" si="19"/>
      </c>
      <c r="I78" s="2">
        <f t="shared" si="18"/>
      </c>
      <c r="J78" s="2">
        <f t="shared" si="21"/>
      </c>
      <c r="K78" s="2">
        <f t="shared" si="22"/>
      </c>
      <c r="L78" s="2"/>
    </row>
    <row r="79" spans="7:12" ht="12.75">
      <c r="G79" s="2">
        <f t="shared" si="23"/>
      </c>
      <c r="H79" s="2">
        <f t="shared" si="19"/>
        <v>300</v>
      </c>
      <c r="I79" s="2">
        <f t="shared" si="18"/>
      </c>
      <c r="J79" s="2">
        <f t="shared" si="21"/>
      </c>
      <c r="K79" s="2">
        <f t="shared" si="22"/>
      </c>
      <c r="L79" s="2"/>
    </row>
    <row r="80" spans="7:12" ht="12.75">
      <c r="G80" s="2">
        <f t="shared" si="23"/>
        <v>100</v>
      </c>
      <c r="H80" s="2">
        <f t="shared" si="19"/>
      </c>
      <c r="I80" s="2">
        <f t="shared" si="18"/>
      </c>
      <c r="K80" s="2"/>
      <c r="L80" s="2"/>
    </row>
    <row r="81" spans="7:12" ht="12.75">
      <c r="G81" s="2">
        <f t="shared" si="23"/>
      </c>
      <c r="H81" s="2">
        <f t="shared" si="19"/>
      </c>
      <c r="I81" s="2">
        <f>IF(ISBLANK(F23),"",IF(CODE(F23)=112,E23,""))</f>
      </c>
      <c r="J81" s="2">
        <f>IF(ISBLANK(F36),"",IF(CODE(F36)=118,E36,""))</f>
      </c>
      <c r="K81" s="2">
        <f>IF(ISBLANK(F36),"",IF(CODE(F36)=108,E36,""))</f>
      </c>
      <c r="L81" s="2"/>
    </row>
    <row r="82" spans="7:12" ht="12.75">
      <c r="G82" s="2">
        <f>IF(ISBLANK(F37),"",IF(CODE(F37)=107,E37,""))</f>
      </c>
      <c r="H82" s="2">
        <f t="shared" si="19"/>
      </c>
      <c r="I82" s="2">
        <f t="shared" si="18"/>
      </c>
      <c r="J82" s="2">
        <f>IF(ISBLANK(F37),"",IF(CODE(F37)=118,E37,""))</f>
      </c>
      <c r="K82" s="2">
        <f>IF(ISBLANK(F37),"",IF(CODE(F37)=108,E37,""))</f>
      </c>
      <c r="L82" s="2"/>
    </row>
    <row r="83" spans="7:12" ht="12.75">
      <c r="G83" s="2">
        <f>IF(ISBLANK(F38),"",IF(CODE(F38)=107,E38,""))</f>
      </c>
      <c r="H83" s="2">
        <f t="shared" si="19"/>
        <v>310</v>
      </c>
      <c r="I83" s="2">
        <f t="shared" si="18"/>
      </c>
      <c r="J83" s="2">
        <f>IF(ISBLANK(F38),"",IF(CODE(F38)=118,E38,""))</f>
      </c>
      <c r="K83" s="2">
        <f>IF(ISBLANK(F38),"",IF(CODE(F38)=108,E38,""))</f>
      </c>
      <c r="L83" s="2"/>
    </row>
    <row r="84" spans="7:12" ht="12.75">
      <c r="G84" s="2">
        <f>IF(ISBLANK(F39),"",IF(CODE(F39)=107,E39,""))</f>
      </c>
      <c r="H84" s="2">
        <f t="shared" si="19"/>
        <v>83</v>
      </c>
      <c r="I84" s="2">
        <f t="shared" si="18"/>
      </c>
      <c r="J84" s="2">
        <f>IF(ISBLANK(F39),"",IF(CODE(F39)=118,E39,""))</f>
      </c>
      <c r="K84" s="2">
        <f>IF(ISBLANK(F39),"",IF(CODE(F39)=108,E39,""))</f>
      </c>
      <c r="L84" s="2"/>
    </row>
    <row r="85" spans="7:12" ht="12.75">
      <c r="G85" s="2">
        <f>IF(ISBLANK(F40),"",IF(CODE(F40)=107,E40,""))</f>
      </c>
      <c r="H85" s="2">
        <f t="shared" si="19"/>
      </c>
      <c r="I85" s="2">
        <f t="shared" si="18"/>
      </c>
      <c r="J85" s="2">
        <f>IF(ISBLANK(F40),"",IF(CODE(F40)=118,E40,""))</f>
      </c>
      <c r="K85" s="2">
        <f>IF(ISBLANK(F40),"",IF(CODE(F40)=108,E40,""))</f>
      </c>
      <c r="L85" s="2"/>
    </row>
    <row r="86" spans="7:12" ht="12.75">
      <c r="G86" s="2">
        <f aca="true" t="shared" si="24" ref="G86:G117">IF(ISBLANK(F42),"",IF(CODE(F42)=107,E42,""))</f>
      </c>
      <c r="H86" s="2">
        <f t="shared" si="19"/>
        <v>50</v>
      </c>
      <c r="I86" s="2">
        <f>IF(ISBLANK(F28),"",IF(CODE(F28)=112,E28,""))</f>
      </c>
      <c r="K86" s="2"/>
      <c r="L86" s="2"/>
    </row>
    <row r="87" spans="7:12" ht="12.75">
      <c r="G87" s="2">
        <f t="shared" si="24"/>
      </c>
      <c r="H87" s="2">
        <f t="shared" si="19"/>
      </c>
      <c r="I87" s="2">
        <f aca="true" t="shared" si="25" ref="I87:I150">IF(ISBLANK(F29),"",IF(CODE(F29)=112,E29,""))</f>
      </c>
      <c r="J87" s="2">
        <f>IF(ISBLANK(F43),"",IF(CODE(F43)=118,E43,""))</f>
      </c>
      <c r="K87" s="2">
        <f>IF(ISBLANK(F43),"",IF(CODE(F43)=108,E43,""))</f>
      </c>
      <c r="L87" s="2"/>
    </row>
    <row r="88" spans="7:9" ht="12.75">
      <c r="G88" s="2">
        <f t="shared" si="24"/>
      </c>
      <c r="H88" s="2">
        <f t="shared" si="19"/>
      </c>
      <c r="I88" s="2">
        <f t="shared" si="25"/>
      </c>
    </row>
    <row r="89" spans="7:9" ht="12.75">
      <c r="G89" s="2">
        <f t="shared" si="24"/>
      </c>
      <c r="H89" s="2">
        <f t="shared" si="19"/>
        <v>88</v>
      </c>
      <c r="I89" s="2">
        <f t="shared" si="25"/>
      </c>
    </row>
    <row r="90" spans="7:9" ht="12.75">
      <c r="G90" s="2">
        <f t="shared" si="24"/>
      </c>
      <c r="H90" s="2">
        <f t="shared" si="19"/>
      </c>
      <c r="I90" s="2">
        <f t="shared" si="25"/>
      </c>
    </row>
    <row r="91" spans="7:9" ht="12.75">
      <c r="G91" s="2">
        <f t="shared" si="24"/>
        <v>350</v>
      </c>
      <c r="H91" s="2">
        <f t="shared" si="19"/>
      </c>
      <c r="I91" s="2">
        <f t="shared" si="25"/>
      </c>
    </row>
    <row r="92" spans="7:9" ht="12.75">
      <c r="G92" s="2">
        <f t="shared" si="24"/>
      </c>
      <c r="H92" s="2">
        <f t="shared" si="19"/>
      </c>
      <c r="I92" s="2">
        <f t="shared" si="25"/>
        <v>100</v>
      </c>
    </row>
    <row r="93" spans="7:9" ht="12.75">
      <c r="G93" s="2">
        <f t="shared" si="24"/>
        <v>1100</v>
      </c>
      <c r="H93" s="2">
        <f t="shared" si="19"/>
      </c>
      <c r="I93" s="2">
        <f t="shared" si="25"/>
      </c>
    </row>
    <row r="94" spans="7:9" ht="12.75">
      <c r="G94" s="2">
        <f t="shared" si="24"/>
      </c>
      <c r="H94" s="2">
        <f t="shared" si="19"/>
      </c>
      <c r="I94" s="2">
        <f t="shared" si="25"/>
      </c>
    </row>
    <row r="95" spans="7:9" ht="12.75">
      <c r="G95" s="2">
        <f t="shared" si="24"/>
        <v>2400</v>
      </c>
      <c r="H95" s="2">
        <f t="shared" si="19"/>
      </c>
      <c r="I95" s="2">
        <f t="shared" si="25"/>
      </c>
    </row>
    <row r="96" spans="7:9" ht="12.75">
      <c r="G96" s="2">
        <f t="shared" si="24"/>
      </c>
      <c r="H96" s="2">
        <f t="shared" si="19"/>
      </c>
      <c r="I96" s="2">
        <f t="shared" si="25"/>
        <v>1700</v>
      </c>
    </row>
    <row r="97" spans="7:9" ht="12.75">
      <c r="G97" s="2">
        <f t="shared" si="24"/>
      </c>
      <c r="H97" s="2">
        <f t="shared" si="19"/>
      </c>
      <c r="I97" s="2">
        <f t="shared" si="25"/>
      </c>
    </row>
    <row r="98" spans="7:9" ht="12.75">
      <c r="G98" s="2">
        <f t="shared" si="24"/>
      </c>
      <c r="H98" s="2">
        <f t="shared" si="19"/>
      </c>
      <c r="I98" s="2">
        <f t="shared" si="25"/>
        <v>85</v>
      </c>
    </row>
    <row r="99" spans="7:9" ht="12.75">
      <c r="G99" s="2">
        <f t="shared" si="24"/>
      </c>
      <c r="H99" s="2">
        <f t="shared" si="19"/>
      </c>
      <c r="I99" s="2">
        <f t="shared" si="25"/>
      </c>
    </row>
    <row r="100" spans="7:9" ht="12.75">
      <c r="G100" s="2">
        <f t="shared" si="24"/>
      </c>
      <c r="H100" s="2">
        <f t="shared" si="19"/>
      </c>
      <c r="I100" s="2">
        <f t="shared" si="25"/>
      </c>
    </row>
    <row r="101" spans="7:9" ht="12.75">
      <c r="G101" s="2">
        <f t="shared" si="24"/>
      </c>
      <c r="H101" s="2">
        <f t="shared" si="19"/>
      </c>
      <c r="I101" s="2">
        <f t="shared" si="25"/>
        <v>86</v>
      </c>
    </row>
    <row r="102" spans="7:9" ht="12.75">
      <c r="G102" s="2">
        <f t="shared" si="24"/>
      </c>
      <c r="H102" s="2">
        <f t="shared" si="19"/>
      </c>
      <c r="I102" s="2">
        <f t="shared" si="25"/>
        <v>74</v>
      </c>
    </row>
    <row r="103" spans="7:9" ht="12.75">
      <c r="G103" s="2">
        <f t="shared" si="24"/>
      </c>
      <c r="H103" s="2">
        <f t="shared" si="19"/>
        <v>900</v>
      </c>
      <c r="I103" s="2">
        <f t="shared" si="25"/>
      </c>
    </row>
    <row r="104" spans="7:9" ht="12.75">
      <c r="G104" s="2">
        <f t="shared" si="24"/>
      </c>
      <c r="H104" s="2">
        <f t="shared" si="19"/>
      </c>
      <c r="I104" s="2">
        <f t="shared" si="25"/>
      </c>
    </row>
    <row r="105" spans="7:9" ht="12.75">
      <c r="G105" s="2">
        <f t="shared" si="24"/>
      </c>
      <c r="H105" s="2">
        <f t="shared" si="19"/>
      </c>
      <c r="I105" s="2">
        <f t="shared" si="25"/>
      </c>
    </row>
    <row r="106" spans="7:9" ht="12.75">
      <c r="G106" s="2">
        <f t="shared" si="24"/>
      </c>
      <c r="H106" s="2">
        <f t="shared" si="19"/>
        <v>380</v>
      </c>
      <c r="I106" s="2">
        <f t="shared" si="25"/>
      </c>
    </row>
    <row r="107" spans="7:9" ht="12.75">
      <c r="G107" s="2">
        <f t="shared" si="24"/>
      </c>
      <c r="H107" s="2">
        <f t="shared" si="19"/>
      </c>
      <c r="I107" s="2">
        <f t="shared" si="25"/>
      </c>
    </row>
    <row r="108" spans="7:9" ht="12.75">
      <c r="G108" s="2">
        <f t="shared" si="24"/>
      </c>
      <c r="H108" s="2">
        <f t="shared" si="19"/>
      </c>
      <c r="I108" s="2">
        <f t="shared" si="25"/>
      </c>
    </row>
    <row r="109" spans="7:9" ht="12.75">
      <c r="G109" s="2">
        <f t="shared" si="24"/>
      </c>
      <c r="H109" s="2">
        <f t="shared" si="19"/>
      </c>
      <c r="I109" s="2">
        <f t="shared" si="25"/>
      </c>
    </row>
    <row r="110" spans="7:9" ht="12.75">
      <c r="G110" s="2">
        <f t="shared" si="24"/>
      </c>
      <c r="H110" s="2">
        <f t="shared" si="19"/>
        <v>1500</v>
      </c>
      <c r="I110" s="2">
        <f t="shared" si="25"/>
      </c>
    </row>
    <row r="111" spans="7:9" ht="12.75">
      <c r="G111" s="2">
        <f t="shared" si="24"/>
      </c>
      <c r="H111" s="2">
        <f t="shared" si="19"/>
      </c>
      <c r="I111" s="2">
        <f t="shared" si="25"/>
      </c>
    </row>
    <row r="112" spans="7:9" ht="12.75">
      <c r="G112" s="2">
        <f t="shared" si="24"/>
      </c>
      <c r="H112" s="2">
        <f t="shared" si="19"/>
      </c>
      <c r="I112" s="2">
        <f t="shared" si="25"/>
      </c>
    </row>
    <row r="113" spans="7:9" ht="12.75">
      <c r="G113" s="2">
        <f t="shared" si="24"/>
      </c>
      <c r="H113" s="2">
        <f t="shared" si="19"/>
      </c>
      <c r="I113" s="2">
        <f t="shared" si="25"/>
      </c>
    </row>
    <row r="114" spans="7:9" ht="12.75">
      <c r="G114" s="2">
        <f t="shared" si="24"/>
      </c>
      <c r="H114" s="2">
        <f t="shared" si="19"/>
      </c>
      <c r="I114" s="2">
        <f t="shared" si="25"/>
      </c>
    </row>
    <row r="115" spans="7:9" ht="12.75">
      <c r="G115" s="2">
        <f t="shared" si="24"/>
      </c>
      <c r="H115" s="2">
        <f t="shared" si="19"/>
      </c>
      <c r="I115" s="2">
        <f t="shared" si="25"/>
      </c>
    </row>
    <row r="116" spans="7:9" ht="12.75">
      <c r="G116" s="2">
        <f t="shared" si="24"/>
      </c>
      <c r="H116" s="2">
        <f t="shared" si="19"/>
      </c>
      <c r="I116" s="2">
        <f t="shared" si="25"/>
      </c>
    </row>
    <row r="117" spans="7:9" ht="12.75">
      <c r="G117" s="2">
        <f t="shared" si="24"/>
      </c>
      <c r="H117" s="2">
        <f t="shared" si="19"/>
      </c>
      <c r="I117" s="2">
        <f t="shared" si="25"/>
      </c>
    </row>
    <row r="118" spans="7:9" ht="12.75">
      <c r="G118" s="2">
        <f aca="true" t="shared" si="26" ref="G118:G139">IF(ISBLANK(F74),"",IF(CODE(F74)=107,E74,""))</f>
      </c>
      <c r="H118" s="2">
        <f t="shared" si="19"/>
      </c>
      <c r="I118" s="2">
        <f t="shared" si="25"/>
      </c>
    </row>
    <row r="119" spans="7:9" ht="12.75">
      <c r="G119" s="2">
        <f t="shared" si="26"/>
      </c>
      <c r="H119" s="2">
        <f t="shared" si="19"/>
      </c>
      <c r="I119" s="2">
        <f t="shared" si="25"/>
      </c>
    </row>
    <row r="120" spans="7:9" ht="12.75">
      <c r="G120" s="2">
        <f t="shared" si="26"/>
      </c>
      <c r="H120" s="2">
        <f t="shared" si="19"/>
      </c>
      <c r="I120" s="2">
        <f t="shared" si="25"/>
      </c>
    </row>
    <row r="121" spans="7:9" ht="12.75">
      <c r="G121" s="2">
        <f t="shared" si="26"/>
      </c>
      <c r="H121" s="2">
        <f t="shared" si="19"/>
      </c>
      <c r="I121" s="2">
        <f t="shared" si="25"/>
      </c>
    </row>
    <row r="122" spans="7:9" ht="12.75">
      <c r="G122" s="2">
        <f t="shared" si="26"/>
      </c>
      <c r="H122" s="2">
        <f t="shared" si="19"/>
      </c>
      <c r="I122" s="2">
        <f t="shared" si="25"/>
      </c>
    </row>
    <row r="123" spans="7:9" ht="12.75">
      <c r="G123" s="2">
        <f t="shared" si="26"/>
      </c>
      <c r="H123" s="2">
        <f t="shared" si="19"/>
      </c>
      <c r="I123" s="2">
        <f t="shared" si="25"/>
      </c>
    </row>
    <row r="124" spans="7:9" ht="12.75">
      <c r="G124" s="2">
        <f t="shared" si="26"/>
      </c>
      <c r="H124" s="2">
        <f t="shared" si="19"/>
      </c>
      <c r="I124" s="2">
        <f t="shared" si="25"/>
      </c>
    </row>
    <row r="125" spans="7:9" ht="12.75">
      <c r="G125" s="2">
        <f t="shared" si="26"/>
      </c>
      <c r="H125" s="2">
        <f t="shared" si="19"/>
      </c>
      <c r="I125" s="2">
        <f t="shared" si="25"/>
      </c>
    </row>
    <row r="126" spans="7:9" ht="12.75">
      <c r="G126" s="2">
        <f t="shared" si="26"/>
      </c>
      <c r="H126" s="2">
        <f t="shared" si="19"/>
      </c>
      <c r="I126" s="2">
        <f t="shared" si="25"/>
      </c>
    </row>
    <row r="127" spans="7:9" ht="12.75">
      <c r="G127" s="2">
        <f t="shared" si="26"/>
      </c>
      <c r="H127" s="2">
        <f aca="true" t="shared" si="27" ref="H127:H190">IF(ISBLANK(F69),"",IF(CODE(F69)=115,E69,""))</f>
      </c>
      <c r="I127" s="2">
        <f t="shared" si="25"/>
      </c>
    </row>
    <row r="128" spans="7:9" ht="12.75">
      <c r="G128" s="2">
        <f t="shared" si="26"/>
      </c>
      <c r="H128" s="2">
        <f t="shared" si="27"/>
      </c>
      <c r="I128" s="2">
        <f t="shared" si="25"/>
      </c>
    </row>
    <row r="129" spans="7:9" ht="12.75">
      <c r="G129" s="2">
        <f t="shared" si="26"/>
      </c>
      <c r="H129" s="2">
        <f t="shared" si="27"/>
      </c>
      <c r="I129" s="2">
        <f t="shared" si="25"/>
      </c>
    </row>
    <row r="130" spans="7:9" ht="12.75">
      <c r="G130" s="2">
        <f t="shared" si="26"/>
      </c>
      <c r="H130" s="2">
        <f t="shared" si="27"/>
      </c>
      <c r="I130" s="2">
        <f t="shared" si="25"/>
      </c>
    </row>
    <row r="131" spans="7:9" ht="12.75">
      <c r="G131" s="2">
        <f t="shared" si="26"/>
      </c>
      <c r="H131" s="2">
        <f t="shared" si="27"/>
      </c>
      <c r="I131" s="2">
        <f t="shared" si="25"/>
      </c>
    </row>
    <row r="132" spans="7:9" ht="12.75">
      <c r="G132" s="2">
        <f t="shared" si="26"/>
      </c>
      <c r="H132" s="2">
        <f t="shared" si="27"/>
      </c>
      <c r="I132" s="2">
        <f t="shared" si="25"/>
      </c>
    </row>
    <row r="133" spans="7:9" ht="12.75">
      <c r="G133" s="2">
        <f t="shared" si="26"/>
      </c>
      <c r="H133" s="2">
        <f t="shared" si="27"/>
      </c>
      <c r="I133" s="2">
        <f t="shared" si="25"/>
      </c>
    </row>
    <row r="134" spans="7:9" ht="12.75">
      <c r="G134" s="2">
        <f t="shared" si="26"/>
      </c>
      <c r="H134" s="2">
        <f t="shared" si="27"/>
      </c>
      <c r="I134" s="2">
        <f t="shared" si="25"/>
      </c>
    </row>
    <row r="135" spans="7:9" ht="12.75">
      <c r="G135" s="2">
        <f t="shared" si="26"/>
      </c>
      <c r="H135" s="2">
        <f t="shared" si="27"/>
      </c>
      <c r="I135" s="2">
        <f t="shared" si="25"/>
      </c>
    </row>
    <row r="136" spans="7:9" ht="12.75">
      <c r="G136" s="2">
        <f t="shared" si="26"/>
      </c>
      <c r="H136" s="2">
        <f t="shared" si="27"/>
      </c>
      <c r="I136" s="2">
        <f t="shared" si="25"/>
      </c>
    </row>
    <row r="137" spans="7:9" ht="12.75">
      <c r="G137" s="2">
        <f t="shared" si="26"/>
      </c>
      <c r="H137" s="2">
        <f t="shared" si="27"/>
      </c>
      <c r="I137" s="2">
        <f t="shared" si="25"/>
      </c>
    </row>
    <row r="138" spans="7:9" ht="12.75">
      <c r="G138" s="2">
        <f t="shared" si="26"/>
      </c>
      <c r="H138" s="2">
        <f t="shared" si="27"/>
      </c>
      <c r="I138" s="2">
        <f t="shared" si="25"/>
      </c>
    </row>
    <row r="139" spans="7:9" ht="12.75">
      <c r="G139" s="2">
        <f t="shared" si="26"/>
      </c>
      <c r="H139" s="2">
        <f t="shared" si="27"/>
      </c>
      <c r="I139" s="2">
        <f t="shared" si="25"/>
      </c>
    </row>
    <row r="140" spans="7:9" ht="12.75">
      <c r="G140" s="2">
        <f aca="true" t="shared" si="28" ref="G140:G203">IF(ISBLANK(F96),"",IF(CODE(F96)=107,E96,""))</f>
      </c>
      <c r="H140" s="2">
        <f t="shared" si="27"/>
      </c>
      <c r="I140" s="2">
        <f t="shared" si="25"/>
      </c>
    </row>
    <row r="141" spans="7:9" ht="12.75">
      <c r="G141" s="2">
        <f t="shared" si="28"/>
      </c>
      <c r="H141" s="2">
        <f t="shared" si="27"/>
      </c>
      <c r="I141" s="2">
        <f t="shared" si="25"/>
      </c>
    </row>
    <row r="142" spans="7:9" ht="12.75">
      <c r="G142" s="2">
        <f t="shared" si="28"/>
      </c>
      <c r="H142" s="2">
        <f t="shared" si="27"/>
      </c>
      <c r="I142" s="2">
        <f t="shared" si="25"/>
      </c>
    </row>
    <row r="143" spans="7:9" ht="12.75">
      <c r="G143" s="2">
        <f t="shared" si="28"/>
      </c>
      <c r="H143" s="2">
        <f t="shared" si="27"/>
      </c>
      <c r="I143" s="2">
        <f t="shared" si="25"/>
      </c>
    </row>
    <row r="144" spans="7:9" ht="12.75">
      <c r="G144" s="2">
        <f t="shared" si="28"/>
      </c>
      <c r="H144" s="2">
        <f t="shared" si="27"/>
      </c>
      <c r="I144" s="2">
        <f t="shared" si="25"/>
      </c>
    </row>
    <row r="145" spans="7:9" ht="12.75">
      <c r="G145" s="2">
        <f t="shared" si="28"/>
      </c>
      <c r="H145" s="2">
        <f t="shared" si="27"/>
      </c>
      <c r="I145" s="2">
        <f t="shared" si="25"/>
      </c>
    </row>
    <row r="146" spans="7:9" ht="12.75">
      <c r="G146" s="2">
        <f t="shared" si="28"/>
      </c>
      <c r="H146" s="2">
        <f t="shared" si="27"/>
      </c>
      <c r="I146" s="2">
        <f t="shared" si="25"/>
      </c>
    </row>
    <row r="147" spans="7:9" ht="12.75">
      <c r="G147" s="2">
        <f t="shared" si="28"/>
      </c>
      <c r="H147" s="2">
        <f t="shared" si="27"/>
      </c>
      <c r="I147" s="2">
        <f t="shared" si="25"/>
      </c>
    </row>
    <row r="148" spans="7:9" ht="12.75">
      <c r="G148" s="2">
        <f t="shared" si="28"/>
      </c>
      <c r="H148" s="2">
        <f t="shared" si="27"/>
      </c>
      <c r="I148" s="2">
        <f t="shared" si="25"/>
      </c>
    </row>
    <row r="149" spans="7:9" ht="12.75">
      <c r="G149" s="2">
        <f t="shared" si="28"/>
      </c>
      <c r="H149" s="2">
        <f t="shared" si="27"/>
      </c>
      <c r="I149" s="2">
        <f t="shared" si="25"/>
      </c>
    </row>
    <row r="150" spans="7:9" ht="12.75">
      <c r="G150" s="2">
        <f t="shared" si="28"/>
      </c>
      <c r="H150" s="2">
        <f t="shared" si="27"/>
      </c>
      <c r="I150" s="2">
        <f t="shared" si="25"/>
      </c>
    </row>
    <row r="151" spans="7:9" ht="12.75">
      <c r="G151" s="2">
        <f t="shared" si="28"/>
      </c>
      <c r="H151" s="2">
        <f t="shared" si="27"/>
      </c>
      <c r="I151" s="2">
        <f aca="true" t="shared" si="29" ref="I151:I214">IF(ISBLANK(F93),"",IF(CODE(F93)=112,E93,""))</f>
      </c>
    </row>
    <row r="152" spans="7:9" ht="12.75">
      <c r="G152" s="2">
        <f t="shared" si="28"/>
      </c>
      <c r="H152" s="2">
        <f t="shared" si="27"/>
      </c>
      <c r="I152" s="2">
        <f t="shared" si="29"/>
      </c>
    </row>
    <row r="153" spans="7:9" ht="12.75">
      <c r="G153" s="2">
        <f t="shared" si="28"/>
      </c>
      <c r="H153" s="2">
        <f t="shared" si="27"/>
      </c>
      <c r="I153" s="2">
        <f t="shared" si="29"/>
      </c>
    </row>
    <row r="154" spans="7:9" ht="12.75">
      <c r="G154" s="2">
        <f t="shared" si="28"/>
      </c>
      <c r="H154" s="2">
        <f t="shared" si="27"/>
      </c>
      <c r="I154" s="2">
        <f t="shared" si="29"/>
      </c>
    </row>
    <row r="155" spans="7:9" ht="12.75">
      <c r="G155" s="2">
        <f t="shared" si="28"/>
      </c>
      <c r="H155" s="2">
        <f t="shared" si="27"/>
      </c>
      <c r="I155" s="2">
        <f t="shared" si="29"/>
      </c>
    </row>
    <row r="156" spans="7:9" ht="12.75">
      <c r="G156" s="2">
        <f t="shared" si="28"/>
      </c>
      <c r="H156" s="2">
        <f t="shared" si="27"/>
      </c>
      <c r="I156" s="2">
        <f t="shared" si="29"/>
      </c>
    </row>
    <row r="157" spans="7:9" ht="12.75">
      <c r="G157" s="2">
        <f t="shared" si="28"/>
      </c>
      <c r="H157" s="2">
        <f t="shared" si="27"/>
      </c>
      <c r="I157" s="2">
        <f t="shared" si="29"/>
      </c>
    </row>
    <row r="158" spans="7:9" ht="12.75">
      <c r="G158" s="2">
        <f t="shared" si="28"/>
      </c>
      <c r="H158" s="2">
        <f t="shared" si="27"/>
      </c>
      <c r="I158" s="2">
        <f t="shared" si="29"/>
      </c>
    </row>
    <row r="159" spans="7:9" ht="12.75">
      <c r="G159" s="2">
        <f t="shared" si="28"/>
      </c>
      <c r="H159" s="2">
        <f t="shared" si="27"/>
      </c>
      <c r="I159" s="2">
        <f t="shared" si="29"/>
      </c>
    </row>
    <row r="160" spans="7:9" ht="12.75">
      <c r="G160" s="2">
        <f t="shared" si="28"/>
      </c>
      <c r="H160" s="2">
        <f t="shared" si="27"/>
      </c>
      <c r="I160" s="2">
        <f t="shared" si="29"/>
      </c>
    </row>
    <row r="161" spans="7:9" ht="12.75">
      <c r="G161" s="2">
        <f t="shared" si="28"/>
      </c>
      <c r="H161" s="2">
        <f t="shared" si="27"/>
      </c>
      <c r="I161" s="2">
        <f t="shared" si="29"/>
      </c>
    </row>
    <row r="162" spans="7:9" ht="12.75">
      <c r="G162" s="2">
        <f t="shared" si="28"/>
      </c>
      <c r="H162" s="2">
        <f t="shared" si="27"/>
      </c>
      <c r="I162" s="2">
        <f t="shared" si="29"/>
      </c>
    </row>
    <row r="163" spans="7:9" ht="12.75">
      <c r="G163" s="2">
        <f t="shared" si="28"/>
      </c>
      <c r="H163" s="2">
        <f t="shared" si="27"/>
      </c>
      <c r="I163" s="2">
        <f t="shared" si="29"/>
      </c>
    </row>
    <row r="164" spans="7:9" ht="12.75">
      <c r="G164" s="2">
        <f t="shared" si="28"/>
      </c>
      <c r="H164" s="2">
        <f t="shared" si="27"/>
      </c>
      <c r="I164" s="2">
        <f t="shared" si="29"/>
      </c>
    </row>
    <row r="165" spans="7:9" ht="12.75">
      <c r="G165" s="2">
        <f t="shared" si="28"/>
      </c>
      <c r="H165" s="2">
        <f t="shared" si="27"/>
      </c>
      <c r="I165" s="2">
        <f t="shared" si="29"/>
      </c>
    </row>
    <row r="166" spans="7:9" ht="12.75">
      <c r="G166" s="2">
        <f t="shared" si="28"/>
      </c>
      <c r="H166" s="2">
        <f t="shared" si="27"/>
      </c>
      <c r="I166" s="2">
        <f t="shared" si="29"/>
      </c>
    </row>
    <row r="167" spans="7:9" ht="12.75">
      <c r="G167" s="2">
        <f t="shared" si="28"/>
      </c>
      <c r="H167" s="2">
        <f t="shared" si="27"/>
      </c>
      <c r="I167" s="2">
        <f t="shared" si="29"/>
      </c>
    </row>
    <row r="168" spans="7:9" ht="12.75">
      <c r="G168" s="2">
        <f t="shared" si="28"/>
      </c>
      <c r="H168" s="2">
        <f t="shared" si="27"/>
      </c>
      <c r="I168" s="2">
        <f t="shared" si="29"/>
      </c>
    </row>
    <row r="169" spans="7:9" ht="12.75">
      <c r="G169" s="2">
        <f t="shared" si="28"/>
      </c>
      <c r="H169" s="2">
        <f t="shared" si="27"/>
      </c>
      <c r="I169" s="2">
        <f t="shared" si="29"/>
      </c>
    </row>
    <row r="170" spans="7:9" ht="12.75">
      <c r="G170" s="2">
        <f t="shared" si="28"/>
      </c>
      <c r="H170" s="2">
        <f t="shared" si="27"/>
      </c>
      <c r="I170" s="2">
        <f t="shared" si="29"/>
      </c>
    </row>
    <row r="171" spans="7:9" ht="12.75">
      <c r="G171" s="2">
        <f t="shared" si="28"/>
      </c>
      <c r="H171" s="2">
        <f t="shared" si="27"/>
      </c>
      <c r="I171" s="2">
        <f t="shared" si="29"/>
      </c>
    </row>
    <row r="172" spans="7:9" ht="12.75">
      <c r="G172" s="2">
        <f t="shared" si="28"/>
      </c>
      <c r="H172" s="2">
        <f t="shared" si="27"/>
      </c>
      <c r="I172" s="2">
        <f t="shared" si="29"/>
      </c>
    </row>
    <row r="173" spans="7:9" ht="12.75">
      <c r="G173" s="2">
        <f t="shared" si="28"/>
      </c>
      <c r="H173" s="2">
        <f t="shared" si="27"/>
      </c>
      <c r="I173" s="2">
        <f t="shared" si="29"/>
      </c>
    </row>
    <row r="174" spans="7:9" ht="12.75">
      <c r="G174" s="2">
        <f t="shared" si="28"/>
      </c>
      <c r="H174" s="2">
        <f t="shared" si="27"/>
      </c>
      <c r="I174" s="2">
        <f t="shared" si="29"/>
      </c>
    </row>
    <row r="175" spans="7:9" ht="12.75">
      <c r="G175" s="2">
        <f t="shared" si="28"/>
      </c>
      <c r="H175" s="2">
        <f t="shared" si="27"/>
      </c>
      <c r="I175" s="2">
        <f t="shared" si="29"/>
      </c>
    </row>
    <row r="176" spans="7:9" ht="12.75">
      <c r="G176" s="2">
        <f t="shared" si="28"/>
      </c>
      <c r="H176" s="2">
        <f t="shared" si="27"/>
      </c>
      <c r="I176" s="2">
        <f t="shared" si="29"/>
      </c>
    </row>
    <row r="177" spans="7:9" ht="12.75">
      <c r="G177" s="2">
        <f t="shared" si="28"/>
      </c>
      <c r="H177" s="2">
        <f t="shared" si="27"/>
      </c>
      <c r="I177" s="2">
        <f t="shared" si="29"/>
      </c>
    </row>
    <row r="178" spans="7:9" ht="12.75">
      <c r="G178" s="2">
        <f t="shared" si="28"/>
      </c>
      <c r="H178" s="2">
        <f t="shared" si="27"/>
      </c>
      <c r="I178" s="2">
        <f t="shared" si="29"/>
      </c>
    </row>
    <row r="179" spans="7:9" ht="12.75">
      <c r="G179" s="2">
        <f t="shared" si="28"/>
      </c>
      <c r="H179" s="2">
        <f t="shared" si="27"/>
      </c>
      <c r="I179" s="2">
        <f t="shared" si="29"/>
      </c>
    </row>
    <row r="180" spans="7:9" ht="12.75">
      <c r="G180" s="2">
        <f t="shared" si="28"/>
      </c>
      <c r="H180" s="2">
        <f t="shared" si="27"/>
      </c>
      <c r="I180" s="2">
        <f t="shared" si="29"/>
      </c>
    </row>
    <row r="181" spans="7:9" ht="12.75">
      <c r="G181" s="2">
        <f t="shared" si="28"/>
      </c>
      <c r="H181" s="2">
        <f t="shared" si="27"/>
      </c>
      <c r="I181" s="2">
        <f t="shared" si="29"/>
      </c>
    </row>
    <row r="182" spans="7:9" ht="12.75">
      <c r="G182" s="2">
        <f t="shared" si="28"/>
      </c>
      <c r="H182" s="2">
        <f t="shared" si="27"/>
      </c>
      <c r="I182" s="2">
        <f t="shared" si="29"/>
      </c>
    </row>
    <row r="183" spans="7:9" ht="12.75">
      <c r="G183" s="2">
        <f t="shared" si="28"/>
      </c>
      <c r="H183" s="2">
        <f t="shared" si="27"/>
      </c>
      <c r="I183" s="2">
        <f t="shared" si="29"/>
      </c>
    </row>
    <row r="184" spans="7:9" ht="12.75">
      <c r="G184" s="2">
        <f t="shared" si="28"/>
      </c>
      <c r="H184" s="2">
        <f t="shared" si="27"/>
      </c>
      <c r="I184" s="2">
        <f t="shared" si="29"/>
      </c>
    </row>
    <row r="185" spans="7:9" ht="12.75">
      <c r="G185" s="2">
        <f t="shared" si="28"/>
      </c>
      <c r="H185" s="2">
        <f t="shared" si="27"/>
      </c>
      <c r="I185" s="2">
        <f t="shared" si="29"/>
      </c>
    </row>
    <row r="186" spans="7:9" ht="12.75">
      <c r="G186" s="2">
        <f t="shared" si="28"/>
      </c>
      <c r="H186" s="2">
        <f t="shared" si="27"/>
      </c>
      <c r="I186" s="2">
        <f t="shared" si="29"/>
      </c>
    </row>
    <row r="187" spans="7:9" ht="12.75">
      <c r="G187" s="2">
        <f t="shared" si="28"/>
      </c>
      <c r="H187" s="2">
        <f t="shared" si="27"/>
      </c>
      <c r="I187" s="2">
        <f t="shared" si="29"/>
      </c>
    </row>
    <row r="188" spans="7:9" ht="12.75">
      <c r="G188" s="2">
        <f t="shared" si="28"/>
      </c>
      <c r="H188" s="2">
        <f t="shared" si="27"/>
      </c>
      <c r="I188" s="2">
        <f t="shared" si="29"/>
      </c>
    </row>
    <row r="189" spans="7:9" ht="12.75">
      <c r="G189" s="2">
        <f t="shared" si="28"/>
      </c>
      <c r="H189" s="2">
        <f t="shared" si="27"/>
      </c>
      <c r="I189" s="2">
        <f t="shared" si="29"/>
      </c>
    </row>
    <row r="190" spans="7:9" ht="12.75">
      <c r="G190" s="2">
        <f t="shared" si="28"/>
      </c>
      <c r="H190" s="2">
        <f t="shared" si="27"/>
      </c>
      <c r="I190" s="2">
        <f t="shared" si="29"/>
      </c>
    </row>
    <row r="191" spans="7:9" ht="12.75">
      <c r="G191" s="2">
        <f t="shared" si="28"/>
      </c>
      <c r="H191" s="2">
        <f aca="true" t="shared" si="30" ref="H191:H254">IF(ISBLANK(F133),"",IF(CODE(F133)=115,E133,""))</f>
      </c>
      <c r="I191" s="2">
        <f t="shared" si="29"/>
      </c>
    </row>
    <row r="192" spans="7:9" ht="12.75">
      <c r="G192" s="2">
        <f t="shared" si="28"/>
      </c>
      <c r="H192" s="2">
        <f t="shared" si="30"/>
      </c>
      <c r="I192" s="2">
        <f t="shared" si="29"/>
      </c>
    </row>
    <row r="193" spans="7:9" ht="12.75">
      <c r="G193" s="2">
        <f t="shared" si="28"/>
      </c>
      <c r="H193" s="2">
        <f t="shared" si="30"/>
      </c>
      <c r="I193" s="2">
        <f t="shared" si="29"/>
      </c>
    </row>
    <row r="194" spans="7:9" ht="12.75">
      <c r="G194" s="2">
        <f t="shared" si="28"/>
      </c>
      <c r="H194" s="2">
        <f t="shared" si="30"/>
      </c>
      <c r="I194" s="2">
        <f t="shared" si="29"/>
      </c>
    </row>
    <row r="195" spans="7:9" ht="12.75">
      <c r="G195" s="2">
        <f t="shared" si="28"/>
      </c>
      <c r="H195" s="2">
        <f t="shared" si="30"/>
      </c>
      <c r="I195" s="2">
        <f t="shared" si="29"/>
      </c>
    </row>
    <row r="196" spans="7:9" ht="12.75">
      <c r="G196" s="2">
        <f t="shared" si="28"/>
      </c>
      <c r="H196" s="2">
        <f t="shared" si="30"/>
      </c>
      <c r="I196" s="2">
        <f t="shared" si="29"/>
      </c>
    </row>
    <row r="197" spans="7:9" ht="12.75">
      <c r="G197" s="2">
        <f t="shared" si="28"/>
      </c>
      <c r="H197" s="2">
        <f t="shared" si="30"/>
      </c>
      <c r="I197" s="2">
        <f t="shared" si="29"/>
      </c>
    </row>
    <row r="198" spans="7:9" ht="12.75">
      <c r="G198" s="2">
        <f t="shared" si="28"/>
      </c>
      <c r="H198" s="2">
        <f t="shared" si="30"/>
      </c>
      <c r="I198" s="2">
        <f t="shared" si="29"/>
      </c>
    </row>
    <row r="199" spans="7:9" ht="12.75">
      <c r="G199" s="2">
        <f t="shared" si="28"/>
      </c>
      <c r="H199" s="2">
        <f t="shared" si="30"/>
      </c>
      <c r="I199" s="2">
        <f t="shared" si="29"/>
      </c>
    </row>
    <row r="200" spans="7:9" ht="12.75">
      <c r="G200" s="2">
        <f t="shared" si="28"/>
      </c>
      <c r="H200" s="2">
        <f t="shared" si="30"/>
      </c>
      <c r="I200" s="2">
        <f t="shared" si="29"/>
      </c>
    </row>
    <row r="201" spans="7:9" ht="12.75">
      <c r="G201" s="2">
        <f t="shared" si="28"/>
      </c>
      <c r="H201" s="2">
        <f t="shared" si="30"/>
      </c>
      <c r="I201" s="2">
        <f t="shared" si="29"/>
      </c>
    </row>
    <row r="202" spans="7:9" ht="12.75">
      <c r="G202" s="2">
        <f t="shared" si="28"/>
      </c>
      <c r="H202" s="2">
        <f t="shared" si="30"/>
      </c>
      <c r="I202" s="2">
        <f t="shared" si="29"/>
      </c>
    </row>
    <row r="203" spans="7:9" ht="12.75">
      <c r="G203" s="2">
        <f t="shared" si="28"/>
      </c>
      <c r="H203" s="2">
        <f t="shared" si="30"/>
      </c>
      <c r="I203" s="2">
        <f t="shared" si="29"/>
      </c>
    </row>
    <row r="204" spans="7:9" ht="12.75">
      <c r="G204" s="2">
        <f aca="true" t="shared" si="31" ref="G204:G267">IF(ISBLANK(F160),"",IF(CODE(F160)=107,E160,""))</f>
      </c>
      <c r="H204" s="2">
        <f t="shared" si="30"/>
      </c>
      <c r="I204" s="2">
        <f t="shared" si="29"/>
      </c>
    </row>
    <row r="205" spans="7:9" ht="12.75">
      <c r="G205" s="2">
        <f t="shared" si="31"/>
      </c>
      <c r="H205" s="2">
        <f t="shared" si="30"/>
      </c>
      <c r="I205" s="2">
        <f t="shared" si="29"/>
      </c>
    </row>
    <row r="206" spans="7:9" ht="12.75">
      <c r="G206" s="2">
        <f t="shared" si="31"/>
      </c>
      <c r="H206" s="2">
        <f t="shared" si="30"/>
      </c>
      <c r="I206" s="2">
        <f t="shared" si="29"/>
      </c>
    </row>
    <row r="207" spans="7:9" ht="12.75">
      <c r="G207" s="2">
        <f t="shared" si="31"/>
      </c>
      <c r="H207" s="2">
        <f t="shared" si="30"/>
      </c>
      <c r="I207" s="2">
        <f t="shared" si="29"/>
      </c>
    </row>
    <row r="208" spans="7:9" ht="12.75">
      <c r="G208" s="2">
        <f t="shared" si="31"/>
      </c>
      <c r="H208" s="2">
        <f t="shared" si="30"/>
      </c>
      <c r="I208" s="2">
        <f t="shared" si="29"/>
      </c>
    </row>
    <row r="209" spans="7:9" ht="12.75">
      <c r="G209" s="2">
        <f t="shared" si="31"/>
      </c>
      <c r="H209" s="2">
        <f t="shared" si="30"/>
      </c>
      <c r="I209" s="2">
        <f t="shared" si="29"/>
      </c>
    </row>
    <row r="210" spans="7:9" ht="12.75">
      <c r="G210" s="2">
        <f t="shared" si="31"/>
      </c>
      <c r="H210" s="2">
        <f t="shared" si="30"/>
      </c>
      <c r="I210" s="2">
        <f t="shared" si="29"/>
      </c>
    </row>
    <row r="211" spans="7:9" ht="12.75">
      <c r="G211" s="2">
        <f t="shared" si="31"/>
      </c>
      <c r="H211" s="2">
        <f t="shared" si="30"/>
      </c>
      <c r="I211" s="2">
        <f t="shared" si="29"/>
      </c>
    </row>
    <row r="212" spans="7:9" ht="12.75">
      <c r="G212" s="2">
        <f t="shared" si="31"/>
      </c>
      <c r="H212" s="2">
        <f t="shared" si="30"/>
      </c>
      <c r="I212" s="2">
        <f t="shared" si="29"/>
      </c>
    </row>
    <row r="213" spans="7:9" ht="12.75">
      <c r="G213" s="2">
        <f t="shared" si="31"/>
      </c>
      <c r="H213" s="2">
        <f t="shared" si="30"/>
      </c>
      <c r="I213" s="2">
        <f t="shared" si="29"/>
      </c>
    </row>
    <row r="214" spans="7:9" ht="12.75">
      <c r="G214" s="2">
        <f t="shared" si="31"/>
      </c>
      <c r="H214" s="2">
        <f t="shared" si="30"/>
      </c>
      <c r="I214" s="2">
        <f t="shared" si="29"/>
      </c>
    </row>
    <row r="215" spans="7:9" ht="12.75">
      <c r="G215" s="2">
        <f t="shared" si="31"/>
      </c>
      <c r="H215" s="2">
        <f t="shared" si="30"/>
      </c>
      <c r="I215" s="2">
        <f aca="true" t="shared" si="32" ref="I215:I278">IF(ISBLANK(F157),"",IF(CODE(F157)=112,E157,""))</f>
      </c>
    </row>
    <row r="216" spans="7:9" ht="12.75">
      <c r="G216" s="2">
        <f t="shared" si="31"/>
      </c>
      <c r="H216" s="2">
        <f t="shared" si="30"/>
      </c>
      <c r="I216" s="2">
        <f t="shared" si="32"/>
      </c>
    </row>
    <row r="217" spans="7:9" ht="12.75">
      <c r="G217" s="2">
        <f t="shared" si="31"/>
      </c>
      <c r="H217" s="2">
        <f t="shared" si="30"/>
      </c>
      <c r="I217" s="2">
        <f t="shared" si="32"/>
      </c>
    </row>
    <row r="218" spans="7:9" ht="12.75">
      <c r="G218" s="2">
        <f t="shared" si="31"/>
      </c>
      <c r="H218" s="2">
        <f t="shared" si="30"/>
      </c>
      <c r="I218" s="2">
        <f t="shared" si="32"/>
      </c>
    </row>
    <row r="219" spans="7:9" ht="12.75">
      <c r="G219" s="2">
        <f t="shared" si="31"/>
      </c>
      <c r="H219" s="2">
        <f t="shared" si="30"/>
      </c>
      <c r="I219" s="2">
        <f t="shared" si="32"/>
      </c>
    </row>
    <row r="220" spans="7:9" ht="12.75">
      <c r="G220" s="2">
        <f t="shared" si="31"/>
      </c>
      <c r="H220" s="2">
        <f t="shared" si="30"/>
      </c>
      <c r="I220" s="2">
        <f t="shared" si="32"/>
      </c>
    </row>
    <row r="221" spans="7:9" ht="12.75">
      <c r="G221" s="2">
        <f t="shared" si="31"/>
      </c>
      <c r="H221" s="2">
        <f t="shared" si="30"/>
      </c>
      <c r="I221" s="2">
        <f t="shared" si="32"/>
      </c>
    </row>
    <row r="222" spans="7:9" ht="12.75">
      <c r="G222" s="2">
        <f t="shared" si="31"/>
      </c>
      <c r="H222" s="2">
        <f t="shared" si="30"/>
      </c>
      <c r="I222" s="2">
        <f t="shared" si="32"/>
      </c>
    </row>
    <row r="223" spans="7:9" ht="12.75">
      <c r="G223" s="2">
        <f t="shared" si="31"/>
      </c>
      <c r="H223" s="2">
        <f t="shared" si="30"/>
      </c>
      <c r="I223" s="2">
        <f t="shared" si="32"/>
      </c>
    </row>
    <row r="224" spans="7:9" ht="12.75">
      <c r="G224" s="2">
        <f t="shared" si="31"/>
      </c>
      <c r="H224" s="2">
        <f t="shared" si="30"/>
      </c>
      <c r="I224" s="2">
        <f t="shared" si="32"/>
      </c>
    </row>
    <row r="225" spans="7:9" ht="12.75">
      <c r="G225" s="2">
        <f t="shared" si="31"/>
      </c>
      <c r="H225" s="2">
        <f t="shared" si="30"/>
      </c>
      <c r="I225" s="2">
        <f t="shared" si="32"/>
      </c>
    </row>
    <row r="226" spans="7:9" ht="12.75">
      <c r="G226" s="2">
        <f t="shared" si="31"/>
      </c>
      <c r="H226" s="2">
        <f t="shared" si="30"/>
      </c>
      <c r="I226" s="2">
        <f t="shared" si="32"/>
      </c>
    </row>
    <row r="227" spans="7:9" ht="12.75">
      <c r="G227" s="2">
        <f t="shared" si="31"/>
      </c>
      <c r="H227" s="2">
        <f t="shared" si="30"/>
      </c>
      <c r="I227" s="2">
        <f t="shared" si="32"/>
      </c>
    </row>
    <row r="228" spans="7:9" ht="12.75">
      <c r="G228" s="2">
        <f t="shared" si="31"/>
      </c>
      <c r="H228" s="2">
        <f t="shared" si="30"/>
      </c>
      <c r="I228" s="2">
        <f t="shared" si="32"/>
      </c>
    </row>
    <row r="229" spans="7:9" ht="12.75">
      <c r="G229" s="2">
        <f t="shared" si="31"/>
      </c>
      <c r="H229" s="2">
        <f t="shared" si="30"/>
      </c>
      <c r="I229" s="2">
        <f t="shared" si="32"/>
      </c>
    </row>
    <row r="230" spans="7:9" ht="12.75">
      <c r="G230" s="2">
        <f t="shared" si="31"/>
      </c>
      <c r="H230" s="2">
        <f t="shared" si="30"/>
      </c>
      <c r="I230" s="2">
        <f t="shared" si="32"/>
      </c>
    </row>
    <row r="231" spans="7:9" ht="12.75">
      <c r="G231" s="2">
        <f t="shared" si="31"/>
      </c>
      <c r="H231" s="2">
        <f t="shared" si="30"/>
      </c>
      <c r="I231" s="2">
        <f t="shared" si="32"/>
      </c>
    </row>
    <row r="232" spans="7:9" ht="12.75">
      <c r="G232" s="2">
        <f t="shared" si="31"/>
      </c>
      <c r="H232" s="2">
        <f t="shared" si="30"/>
      </c>
      <c r="I232" s="2">
        <f t="shared" si="32"/>
      </c>
    </row>
    <row r="233" spans="7:9" ht="12.75">
      <c r="G233" s="2">
        <f t="shared" si="31"/>
      </c>
      <c r="H233" s="2">
        <f t="shared" si="30"/>
      </c>
      <c r="I233" s="2">
        <f t="shared" si="32"/>
      </c>
    </row>
    <row r="234" spans="7:9" ht="12.75">
      <c r="G234" s="2">
        <f t="shared" si="31"/>
      </c>
      <c r="H234" s="2">
        <f t="shared" si="30"/>
      </c>
      <c r="I234" s="2">
        <f t="shared" si="32"/>
      </c>
    </row>
    <row r="235" spans="7:9" ht="12.75">
      <c r="G235" s="2">
        <f t="shared" si="31"/>
      </c>
      <c r="H235" s="2">
        <f t="shared" si="30"/>
      </c>
      <c r="I235" s="2">
        <f t="shared" si="32"/>
      </c>
    </row>
    <row r="236" spans="7:9" ht="12.75">
      <c r="G236" s="2">
        <f t="shared" si="31"/>
      </c>
      <c r="H236" s="2">
        <f t="shared" si="30"/>
      </c>
      <c r="I236" s="2">
        <f t="shared" si="32"/>
      </c>
    </row>
    <row r="237" spans="7:9" ht="12.75">
      <c r="G237" s="2">
        <f t="shared" si="31"/>
      </c>
      <c r="H237" s="2">
        <f t="shared" si="30"/>
      </c>
      <c r="I237" s="2">
        <f t="shared" si="32"/>
      </c>
    </row>
    <row r="238" spans="7:9" ht="12.75">
      <c r="G238" s="2">
        <f t="shared" si="31"/>
      </c>
      <c r="H238" s="2">
        <f t="shared" si="30"/>
      </c>
      <c r="I238" s="2">
        <f t="shared" si="32"/>
      </c>
    </row>
    <row r="239" spans="7:9" ht="12.75">
      <c r="G239" s="2">
        <f t="shared" si="31"/>
      </c>
      <c r="H239" s="2">
        <f t="shared" si="30"/>
      </c>
      <c r="I239" s="2">
        <f t="shared" si="32"/>
      </c>
    </row>
    <row r="240" spans="7:9" ht="12.75">
      <c r="G240" s="2">
        <f t="shared" si="31"/>
      </c>
      <c r="H240" s="2">
        <f t="shared" si="30"/>
      </c>
      <c r="I240" s="2">
        <f t="shared" si="32"/>
      </c>
    </row>
    <row r="241" spans="7:9" ht="12.75">
      <c r="G241" s="2">
        <f t="shared" si="31"/>
      </c>
      <c r="H241" s="2">
        <f t="shared" si="30"/>
      </c>
      <c r="I241" s="2">
        <f t="shared" si="32"/>
      </c>
    </row>
    <row r="242" spans="7:9" ht="12.75">
      <c r="G242" s="2">
        <f t="shared" si="31"/>
      </c>
      <c r="H242" s="2">
        <f t="shared" si="30"/>
      </c>
      <c r="I242" s="2">
        <f t="shared" si="32"/>
      </c>
    </row>
    <row r="243" spans="7:9" ht="12.75">
      <c r="G243" s="2">
        <f t="shared" si="31"/>
      </c>
      <c r="H243" s="2">
        <f t="shared" si="30"/>
      </c>
      <c r="I243" s="2">
        <f t="shared" si="32"/>
      </c>
    </row>
    <row r="244" spans="7:9" ht="12.75">
      <c r="G244" s="2">
        <f t="shared" si="31"/>
      </c>
      <c r="H244" s="2">
        <f t="shared" si="30"/>
      </c>
      <c r="I244" s="2">
        <f t="shared" si="32"/>
      </c>
    </row>
    <row r="245" spans="7:9" ht="12.75">
      <c r="G245" s="2">
        <f t="shared" si="31"/>
      </c>
      <c r="H245" s="2">
        <f t="shared" si="30"/>
      </c>
      <c r="I245" s="2">
        <f t="shared" si="32"/>
      </c>
    </row>
    <row r="246" spans="7:9" ht="12.75">
      <c r="G246" s="2">
        <f t="shared" si="31"/>
      </c>
      <c r="H246" s="2">
        <f t="shared" si="30"/>
      </c>
      <c r="I246" s="2">
        <f t="shared" si="32"/>
      </c>
    </row>
    <row r="247" spans="7:9" ht="12.75">
      <c r="G247" s="2">
        <f t="shared" si="31"/>
      </c>
      <c r="H247" s="2">
        <f t="shared" si="30"/>
      </c>
      <c r="I247" s="2">
        <f t="shared" si="32"/>
      </c>
    </row>
    <row r="248" spans="7:9" ht="12.75">
      <c r="G248" s="2">
        <f t="shared" si="31"/>
      </c>
      <c r="H248" s="2">
        <f t="shared" si="30"/>
      </c>
      <c r="I248" s="2">
        <f t="shared" si="32"/>
      </c>
    </row>
    <row r="249" spans="7:9" ht="12.75">
      <c r="G249" s="2">
        <f t="shared" si="31"/>
      </c>
      <c r="H249" s="2">
        <f t="shared" si="30"/>
      </c>
      <c r="I249" s="2">
        <f t="shared" si="32"/>
      </c>
    </row>
    <row r="250" spans="7:9" ht="12.75">
      <c r="G250" s="2">
        <f t="shared" si="31"/>
      </c>
      <c r="H250" s="2">
        <f t="shared" si="30"/>
      </c>
      <c r="I250" s="2">
        <f t="shared" si="32"/>
      </c>
    </row>
    <row r="251" spans="7:9" ht="12.75">
      <c r="G251" s="2">
        <f t="shared" si="31"/>
      </c>
      <c r="H251" s="2">
        <f t="shared" si="30"/>
      </c>
      <c r="I251" s="2">
        <f t="shared" si="32"/>
      </c>
    </row>
    <row r="252" spans="7:9" ht="12.75">
      <c r="G252" s="2">
        <f t="shared" si="31"/>
      </c>
      <c r="H252" s="2">
        <f t="shared" si="30"/>
      </c>
      <c r="I252" s="2">
        <f t="shared" si="32"/>
      </c>
    </row>
    <row r="253" spans="7:9" ht="12.75">
      <c r="G253" s="2">
        <f t="shared" si="31"/>
      </c>
      <c r="H253" s="2">
        <f t="shared" si="30"/>
      </c>
      <c r="I253" s="2">
        <f t="shared" si="32"/>
      </c>
    </row>
    <row r="254" spans="7:9" ht="12.75">
      <c r="G254" s="2">
        <f t="shared" si="31"/>
      </c>
      <c r="H254" s="2">
        <f t="shared" si="30"/>
      </c>
      <c r="I254" s="2">
        <f t="shared" si="32"/>
      </c>
    </row>
    <row r="255" spans="7:9" ht="12.75">
      <c r="G255" s="2">
        <f t="shared" si="31"/>
      </c>
      <c r="H255" s="2">
        <f aca="true" t="shared" si="33" ref="H255:H318">IF(ISBLANK(F197),"",IF(CODE(F197)=115,E197,""))</f>
      </c>
      <c r="I255" s="2">
        <f t="shared" si="32"/>
      </c>
    </row>
    <row r="256" spans="7:9" ht="12.75">
      <c r="G256" s="2">
        <f t="shared" si="31"/>
      </c>
      <c r="H256" s="2">
        <f t="shared" si="33"/>
      </c>
      <c r="I256" s="2">
        <f t="shared" si="32"/>
      </c>
    </row>
    <row r="257" spans="7:9" ht="12.75">
      <c r="G257" s="2">
        <f t="shared" si="31"/>
      </c>
      <c r="H257" s="2">
        <f t="shared" si="33"/>
      </c>
      <c r="I257" s="2">
        <f t="shared" si="32"/>
      </c>
    </row>
    <row r="258" spans="7:9" ht="12.75">
      <c r="G258" s="2">
        <f t="shared" si="31"/>
      </c>
      <c r="H258" s="2">
        <f t="shared" si="33"/>
      </c>
      <c r="I258" s="2">
        <f t="shared" si="32"/>
      </c>
    </row>
    <row r="259" spans="7:9" ht="12.75">
      <c r="G259" s="2">
        <f t="shared" si="31"/>
      </c>
      <c r="H259" s="2">
        <f t="shared" si="33"/>
      </c>
      <c r="I259" s="2">
        <f t="shared" si="32"/>
      </c>
    </row>
    <row r="260" spans="7:9" ht="12.75">
      <c r="G260" s="2">
        <f t="shared" si="31"/>
      </c>
      <c r="H260" s="2">
        <f t="shared" si="33"/>
      </c>
      <c r="I260" s="2">
        <f t="shared" si="32"/>
      </c>
    </row>
    <row r="261" spans="7:9" ht="12.75">
      <c r="G261" s="2">
        <f t="shared" si="31"/>
      </c>
      <c r="H261" s="2">
        <f t="shared" si="33"/>
      </c>
      <c r="I261" s="2">
        <f t="shared" si="32"/>
      </c>
    </row>
    <row r="262" spans="7:9" ht="12.75">
      <c r="G262" s="2">
        <f t="shared" si="31"/>
      </c>
      <c r="H262" s="2">
        <f t="shared" si="33"/>
      </c>
      <c r="I262" s="2">
        <f t="shared" si="32"/>
      </c>
    </row>
    <row r="263" spans="7:9" ht="12.75">
      <c r="G263" s="2">
        <f t="shared" si="31"/>
      </c>
      <c r="H263" s="2">
        <f t="shared" si="33"/>
      </c>
      <c r="I263" s="2">
        <f t="shared" si="32"/>
      </c>
    </row>
    <row r="264" spans="7:9" ht="12.75">
      <c r="G264" s="2">
        <f t="shared" si="31"/>
      </c>
      <c r="H264" s="2">
        <f t="shared" si="33"/>
      </c>
      <c r="I264" s="2">
        <f t="shared" si="32"/>
      </c>
    </row>
    <row r="265" spans="7:9" ht="12.75">
      <c r="G265" s="2">
        <f t="shared" si="31"/>
      </c>
      <c r="H265" s="2">
        <f t="shared" si="33"/>
      </c>
      <c r="I265" s="2">
        <f t="shared" si="32"/>
      </c>
    </row>
    <row r="266" spans="7:9" ht="12.75">
      <c r="G266" s="2">
        <f t="shared" si="31"/>
      </c>
      <c r="H266" s="2">
        <f t="shared" si="33"/>
      </c>
      <c r="I266" s="2">
        <f t="shared" si="32"/>
      </c>
    </row>
    <row r="267" spans="7:9" ht="12.75">
      <c r="G267" s="2">
        <f t="shared" si="31"/>
      </c>
      <c r="H267" s="2">
        <f t="shared" si="33"/>
      </c>
      <c r="I267" s="2">
        <f t="shared" si="32"/>
      </c>
    </row>
    <row r="268" spans="7:9" ht="12.75">
      <c r="G268" s="2">
        <f aca="true" t="shared" si="34" ref="G268:G331">IF(ISBLANK(F224),"",IF(CODE(F224)=107,E224,""))</f>
      </c>
      <c r="H268" s="2">
        <f t="shared" si="33"/>
      </c>
      <c r="I268" s="2">
        <f t="shared" si="32"/>
      </c>
    </row>
    <row r="269" spans="7:9" ht="12.75">
      <c r="G269" s="2">
        <f t="shared" si="34"/>
      </c>
      <c r="H269" s="2">
        <f t="shared" si="33"/>
      </c>
      <c r="I269" s="2">
        <f t="shared" si="32"/>
      </c>
    </row>
    <row r="270" spans="7:9" ht="12.75">
      <c r="G270" s="2">
        <f t="shared" si="34"/>
      </c>
      <c r="H270" s="2">
        <f t="shared" si="33"/>
      </c>
      <c r="I270" s="2">
        <f t="shared" si="32"/>
      </c>
    </row>
    <row r="271" spans="7:9" ht="12.75">
      <c r="G271" s="2">
        <f t="shared" si="34"/>
      </c>
      <c r="H271" s="2">
        <f t="shared" si="33"/>
      </c>
      <c r="I271" s="2">
        <f t="shared" si="32"/>
      </c>
    </row>
    <row r="272" spans="7:9" ht="12.75">
      <c r="G272" s="2">
        <f t="shared" si="34"/>
      </c>
      <c r="H272" s="2">
        <f t="shared" si="33"/>
      </c>
      <c r="I272" s="2">
        <f t="shared" si="32"/>
      </c>
    </row>
    <row r="273" spans="7:9" ht="12.75">
      <c r="G273" s="2">
        <f t="shared" si="34"/>
      </c>
      <c r="H273" s="2">
        <f t="shared" si="33"/>
      </c>
      <c r="I273" s="2">
        <f t="shared" si="32"/>
      </c>
    </row>
    <row r="274" spans="7:9" ht="12.75">
      <c r="G274" s="2">
        <f t="shared" si="34"/>
      </c>
      <c r="H274" s="2">
        <f t="shared" si="33"/>
      </c>
      <c r="I274" s="2">
        <f t="shared" si="32"/>
      </c>
    </row>
    <row r="275" spans="7:9" ht="12.75">
      <c r="G275" s="2">
        <f t="shared" si="34"/>
      </c>
      <c r="H275" s="2">
        <f t="shared" si="33"/>
      </c>
      <c r="I275" s="2">
        <f t="shared" si="32"/>
      </c>
    </row>
    <row r="276" spans="7:9" ht="12.75">
      <c r="G276" s="2">
        <f t="shared" si="34"/>
      </c>
      <c r="H276" s="2">
        <f t="shared" si="33"/>
      </c>
      <c r="I276" s="2">
        <f t="shared" si="32"/>
      </c>
    </row>
    <row r="277" spans="7:9" ht="12.75">
      <c r="G277" s="2">
        <f t="shared" si="34"/>
      </c>
      <c r="H277" s="2">
        <f t="shared" si="33"/>
      </c>
      <c r="I277" s="2">
        <f t="shared" si="32"/>
      </c>
    </row>
    <row r="278" spans="7:9" ht="12.75">
      <c r="G278" s="2">
        <f t="shared" si="34"/>
      </c>
      <c r="H278" s="2">
        <f t="shared" si="33"/>
      </c>
      <c r="I278" s="2">
        <f t="shared" si="32"/>
      </c>
    </row>
    <row r="279" spans="7:9" ht="12.75">
      <c r="G279" s="2">
        <f t="shared" si="34"/>
      </c>
      <c r="H279" s="2">
        <f t="shared" si="33"/>
      </c>
      <c r="I279" s="2">
        <f aca="true" t="shared" si="35" ref="I279:I342">IF(ISBLANK(F221),"",IF(CODE(F221)=112,E221,""))</f>
      </c>
    </row>
    <row r="280" spans="7:9" ht="12.75">
      <c r="G280" s="2">
        <f t="shared" si="34"/>
      </c>
      <c r="H280" s="2">
        <f t="shared" si="33"/>
      </c>
      <c r="I280" s="2">
        <f t="shared" si="35"/>
      </c>
    </row>
    <row r="281" spans="7:9" ht="12.75">
      <c r="G281" s="2">
        <f t="shared" si="34"/>
      </c>
      <c r="H281" s="2">
        <f t="shared" si="33"/>
      </c>
      <c r="I281" s="2">
        <f t="shared" si="35"/>
      </c>
    </row>
    <row r="282" spans="7:9" ht="12.75">
      <c r="G282" s="2">
        <f t="shared" si="34"/>
      </c>
      <c r="H282" s="2">
        <f t="shared" si="33"/>
      </c>
      <c r="I282" s="2">
        <f t="shared" si="35"/>
      </c>
    </row>
    <row r="283" spans="7:9" ht="12.75">
      <c r="G283" s="2">
        <f t="shared" si="34"/>
      </c>
      <c r="H283" s="2">
        <f t="shared" si="33"/>
      </c>
      <c r="I283" s="2">
        <f t="shared" si="35"/>
      </c>
    </row>
    <row r="284" spans="7:9" ht="12.75">
      <c r="G284" s="2">
        <f t="shared" si="34"/>
      </c>
      <c r="H284" s="2">
        <f t="shared" si="33"/>
      </c>
      <c r="I284" s="2">
        <f t="shared" si="35"/>
      </c>
    </row>
    <row r="285" spans="7:9" ht="12.75">
      <c r="G285" s="2">
        <f t="shared" si="34"/>
      </c>
      <c r="H285" s="2">
        <f t="shared" si="33"/>
      </c>
      <c r="I285" s="2">
        <f t="shared" si="35"/>
      </c>
    </row>
    <row r="286" spans="7:9" ht="12.75">
      <c r="G286" s="2">
        <f t="shared" si="34"/>
      </c>
      <c r="H286" s="2">
        <f t="shared" si="33"/>
      </c>
      <c r="I286" s="2">
        <f t="shared" si="35"/>
      </c>
    </row>
    <row r="287" spans="7:9" ht="12.75">
      <c r="G287" s="2">
        <f t="shared" si="34"/>
      </c>
      <c r="H287" s="2">
        <f t="shared" si="33"/>
      </c>
      <c r="I287" s="2">
        <f t="shared" si="35"/>
      </c>
    </row>
    <row r="288" spans="7:9" ht="12.75">
      <c r="G288" s="2">
        <f t="shared" si="34"/>
      </c>
      <c r="H288" s="2">
        <f t="shared" si="33"/>
      </c>
      <c r="I288" s="2">
        <f t="shared" si="35"/>
      </c>
    </row>
    <row r="289" spans="7:9" ht="12.75">
      <c r="G289" s="2">
        <f t="shared" si="34"/>
      </c>
      <c r="H289" s="2">
        <f t="shared" si="33"/>
      </c>
      <c r="I289" s="2">
        <f t="shared" si="35"/>
      </c>
    </row>
    <row r="290" spans="7:9" ht="12.75">
      <c r="G290" s="2">
        <f t="shared" si="34"/>
      </c>
      <c r="H290" s="2">
        <f t="shared" si="33"/>
      </c>
      <c r="I290" s="2">
        <f t="shared" si="35"/>
      </c>
    </row>
    <row r="291" spans="7:9" ht="12.75">
      <c r="G291" s="2">
        <f t="shared" si="34"/>
      </c>
      <c r="H291" s="2">
        <f t="shared" si="33"/>
      </c>
      <c r="I291" s="2">
        <f t="shared" si="35"/>
      </c>
    </row>
    <row r="292" spans="7:9" ht="12.75">
      <c r="G292" s="2">
        <f t="shared" si="34"/>
      </c>
      <c r="H292" s="2">
        <f t="shared" si="33"/>
      </c>
      <c r="I292" s="2">
        <f t="shared" si="35"/>
      </c>
    </row>
    <row r="293" spans="7:9" ht="12.75">
      <c r="G293" s="2">
        <f t="shared" si="34"/>
      </c>
      <c r="H293" s="2">
        <f t="shared" si="33"/>
      </c>
      <c r="I293" s="2">
        <f t="shared" si="35"/>
      </c>
    </row>
    <row r="294" spans="7:9" ht="12.75">
      <c r="G294" s="2">
        <f t="shared" si="34"/>
      </c>
      <c r="H294" s="2">
        <f t="shared" si="33"/>
      </c>
      <c r="I294" s="2">
        <f t="shared" si="35"/>
      </c>
    </row>
    <row r="295" spans="7:9" ht="12.75">
      <c r="G295" s="2">
        <f t="shared" si="34"/>
      </c>
      <c r="H295" s="2">
        <f t="shared" si="33"/>
      </c>
      <c r="I295" s="2">
        <f t="shared" si="35"/>
      </c>
    </row>
    <row r="296" spans="7:9" ht="12.75">
      <c r="G296" s="2">
        <f t="shared" si="34"/>
      </c>
      <c r="H296" s="2">
        <f t="shared" si="33"/>
      </c>
      <c r="I296" s="2">
        <f t="shared" si="35"/>
      </c>
    </row>
    <row r="297" spans="7:9" ht="12.75">
      <c r="G297" s="2">
        <f t="shared" si="34"/>
      </c>
      <c r="H297" s="2">
        <f t="shared" si="33"/>
      </c>
      <c r="I297" s="2">
        <f t="shared" si="35"/>
      </c>
    </row>
    <row r="298" spans="7:9" ht="12.75">
      <c r="G298" s="2">
        <f t="shared" si="34"/>
      </c>
      <c r="H298" s="2">
        <f t="shared" si="33"/>
      </c>
      <c r="I298" s="2">
        <f t="shared" si="35"/>
      </c>
    </row>
    <row r="299" spans="7:9" ht="12.75">
      <c r="G299" s="2">
        <f t="shared" si="34"/>
      </c>
      <c r="H299" s="2">
        <f t="shared" si="33"/>
      </c>
      <c r="I299" s="2">
        <f t="shared" si="35"/>
      </c>
    </row>
    <row r="300" spans="7:9" ht="12.75">
      <c r="G300" s="2">
        <f t="shared" si="34"/>
      </c>
      <c r="H300" s="2">
        <f t="shared" si="33"/>
      </c>
      <c r="I300" s="2">
        <f t="shared" si="35"/>
      </c>
    </row>
    <row r="301" spans="7:9" ht="12.75">
      <c r="G301" s="2">
        <f t="shared" si="34"/>
      </c>
      <c r="H301" s="2">
        <f t="shared" si="33"/>
      </c>
      <c r="I301" s="2">
        <f t="shared" si="35"/>
      </c>
    </row>
    <row r="302" spans="7:9" ht="12.75">
      <c r="G302" s="2">
        <f t="shared" si="34"/>
      </c>
      <c r="H302" s="2">
        <f t="shared" si="33"/>
      </c>
      <c r="I302" s="2">
        <f t="shared" si="35"/>
      </c>
    </row>
    <row r="303" spans="7:9" ht="12.75">
      <c r="G303" s="2">
        <f t="shared" si="34"/>
      </c>
      <c r="H303" s="2">
        <f t="shared" si="33"/>
      </c>
      <c r="I303" s="2">
        <f t="shared" si="35"/>
      </c>
    </row>
    <row r="304" spans="7:9" ht="12.75">
      <c r="G304" s="2">
        <f t="shared" si="34"/>
      </c>
      <c r="H304" s="2">
        <f t="shared" si="33"/>
      </c>
      <c r="I304" s="2">
        <f t="shared" si="35"/>
      </c>
    </row>
    <row r="305" spans="7:9" ht="12.75">
      <c r="G305" s="2">
        <f t="shared" si="34"/>
      </c>
      <c r="H305" s="2">
        <f t="shared" si="33"/>
      </c>
      <c r="I305" s="2">
        <f t="shared" si="35"/>
      </c>
    </row>
    <row r="306" spans="7:9" ht="12.75">
      <c r="G306" s="2">
        <f t="shared" si="34"/>
      </c>
      <c r="H306" s="2">
        <f t="shared" si="33"/>
      </c>
      <c r="I306" s="2">
        <f t="shared" si="35"/>
      </c>
    </row>
    <row r="307" spans="7:9" ht="12.75">
      <c r="G307" s="2">
        <f t="shared" si="34"/>
      </c>
      <c r="H307" s="2">
        <f t="shared" si="33"/>
      </c>
      <c r="I307" s="2">
        <f t="shared" si="35"/>
      </c>
    </row>
    <row r="308" spans="7:9" ht="12.75">
      <c r="G308" s="2">
        <f t="shared" si="34"/>
      </c>
      <c r="H308" s="2">
        <f t="shared" si="33"/>
      </c>
      <c r="I308" s="2">
        <f t="shared" si="35"/>
      </c>
    </row>
    <row r="309" spans="7:9" ht="12.75">
      <c r="G309" s="2">
        <f t="shared" si="34"/>
      </c>
      <c r="H309" s="2">
        <f t="shared" si="33"/>
      </c>
      <c r="I309" s="2">
        <f t="shared" si="35"/>
      </c>
    </row>
    <row r="310" spans="7:9" ht="12.75">
      <c r="G310" s="2">
        <f t="shared" si="34"/>
      </c>
      <c r="H310" s="2">
        <f t="shared" si="33"/>
      </c>
      <c r="I310" s="2">
        <f t="shared" si="35"/>
      </c>
    </row>
    <row r="311" spans="7:9" ht="12.75">
      <c r="G311" s="2">
        <f t="shared" si="34"/>
      </c>
      <c r="H311" s="2">
        <f t="shared" si="33"/>
      </c>
      <c r="I311" s="2">
        <f t="shared" si="35"/>
      </c>
    </row>
    <row r="312" spans="7:9" ht="12.75">
      <c r="G312" s="2">
        <f t="shared" si="34"/>
      </c>
      <c r="H312" s="2">
        <f t="shared" si="33"/>
      </c>
      <c r="I312" s="2">
        <f t="shared" si="35"/>
      </c>
    </row>
    <row r="313" spans="7:9" ht="12.75">
      <c r="G313" s="2">
        <f t="shared" si="34"/>
      </c>
      <c r="H313" s="2">
        <f t="shared" si="33"/>
      </c>
      <c r="I313" s="2">
        <f t="shared" si="35"/>
      </c>
    </row>
    <row r="314" spans="7:9" ht="12.75">
      <c r="G314" s="2">
        <f t="shared" si="34"/>
      </c>
      <c r="H314" s="2">
        <f t="shared" si="33"/>
      </c>
      <c r="I314" s="2">
        <f t="shared" si="35"/>
      </c>
    </row>
    <row r="315" spans="7:9" ht="12.75">
      <c r="G315" s="2">
        <f t="shared" si="34"/>
      </c>
      <c r="H315" s="2">
        <f t="shared" si="33"/>
      </c>
      <c r="I315" s="2">
        <f t="shared" si="35"/>
      </c>
    </row>
    <row r="316" spans="7:9" ht="12.75">
      <c r="G316" s="2">
        <f t="shared" si="34"/>
      </c>
      <c r="H316" s="2">
        <f t="shared" si="33"/>
      </c>
      <c r="I316" s="2">
        <f t="shared" si="35"/>
      </c>
    </row>
    <row r="317" spans="7:9" ht="12.75">
      <c r="G317" s="2">
        <f t="shared" si="34"/>
      </c>
      <c r="H317" s="2">
        <f t="shared" si="33"/>
      </c>
      <c r="I317" s="2">
        <f t="shared" si="35"/>
      </c>
    </row>
    <row r="318" spans="7:9" ht="12.75">
      <c r="G318" s="2">
        <f t="shared" si="34"/>
      </c>
      <c r="H318" s="2">
        <f t="shared" si="33"/>
      </c>
      <c r="I318" s="2">
        <f t="shared" si="35"/>
      </c>
    </row>
    <row r="319" spans="7:9" ht="12.75">
      <c r="G319" s="2">
        <f t="shared" si="34"/>
      </c>
      <c r="H319" s="2">
        <f aca="true" t="shared" si="36" ref="H319:H382">IF(ISBLANK(F261),"",IF(CODE(F261)=115,E261,""))</f>
      </c>
      <c r="I319" s="2">
        <f t="shared" si="35"/>
      </c>
    </row>
    <row r="320" spans="7:9" ht="12.75">
      <c r="G320" s="2">
        <f t="shared" si="34"/>
      </c>
      <c r="H320" s="2">
        <f t="shared" si="36"/>
      </c>
      <c r="I320" s="2">
        <f t="shared" si="35"/>
      </c>
    </row>
    <row r="321" spans="7:9" ht="12.75">
      <c r="G321" s="2">
        <f t="shared" si="34"/>
      </c>
      <c r="H321" s="2">
        <f t="shared" si="36"/>
      </c>
      <c r="I321" s="2">
        <f t="shared" si="35"/>
      </c>
    </row>
    <row r="322" spans="7:9" ht="12.75">
      <c r="G322" s="2">
        <f t="shared" si="34"/>
      </c>
      <c r="H322" s="2">
        <f t="shared" si="36"/>
      </c>
      <c r="I322" s="2">
        <f t="shared" si="35"/>
      </c>
    </row>
    <row r="323" spans="7:9" ht="12.75">
      <c r="G323" s="2">
        <f t="shared" si="34"/>
      </c>
      <c r="H323" s="2">
        <f t="shared" si="36"/>
      </c>
      <c r="I323" s="2">
        <f t="shared" si="35"/>
      </c>
    </row>
    <row r="324" spans="7:9" ht="12.75">
      <c r="G324" s="2">
        <f t="shared" si="34"/>
      </c>
      <c r="H324" s="2">
        <f t="shared" si="36"/>
      </c>
      <c r="I324" s="2">
        <f t="shared" si="35"/>
      </c>
    </row>
    <row r="325" spans="7:9" ht="12.75">
      <c r="G325" s="2">
        <f t="shared" si="34"/>
      </c>
      <c r="H325" s="2">
        <f t="shared" si="36"/>
      </c>
      <c r="I325" s="2">
        <f t="shared" si="35"/>
      </c>
    </row>
    <row r="326" spans="7:9" ht="12.75">
      <c r="G326" s="2">
        <f t="shared" si="34"/>
      </c>
      <c r="H326" s="2">
        <f t="shared" si="36"/>
      </c>
      <c r="I326" s="2">
        <f t="shared" si="35"/>
      </c>
    </row>
    <row r="327" spans="7:9" ht="12.75">
      <c r="G327" s="2">
        <f t="shared" si="34"/>
      </c>
      <c r="H327" s="2">
        <f t="shared" si="36"/>
      </c>
      <c r="I327" s="2">
        <f t="shared" si="35"/>
      </c>
    </row>
    <row r="328" spans="7:9" ht="12.75">
      <c r="G328" s="2">
        <f t="shared" si="34"/>
      </c>
      <c r="H328" s="2">
        <f t="shared" si="36"/>
      </c>
      <c r="I328" s="2">
        <f t="shared" si="35"/>
      </c>
    </row>
    <row r="329" spans="7:9" ht="12.75">
      <c r="G329" s="2">
        <f t="shared" si="34"/>
      </c>
      <c r="H329" s="2">
        <f t="shared" si="36"/>
      </c>
      <c r="I329" s="2">
        <f t="shared" si="35"/>
      </c>
    </row>
    <row r="330" spans="7:9" ht="12.75">
      <c r="G330" s="2">
        <f t="shared" si="34"/>
      </c>
      <c r="H330" s="2">
        <f t="shared" si="36"/>
      </c>
      <c r="I330" s="2">
        <f t="shared" si="35"/>
      </c>
    </row>
    <row r="331" spans="7:9" ht="12.75">
      <c r="G331" s="2">
        <f t="shared" si="34"/>
      </c>
      <c r="H331" s="2">
        <f t="shared" si="36"/>
      </c>
      <c r="I331" s="2">
        <f t="shared" si="35"/>
      </c>
    </row>
    <row r="332" spans="7:9" ht="12.75">
      <c r="G332" s="2">
        <f aca="true" t="shared" si="37" ref="G332:G395">IF(ISBLANK(F288),"",IF(CODE(F288)=107,E288,""))</f>
      </c>
      <c r="H332" s="2">
        <f t="shared" si="36"/>
      </c>
      <c r="I332" s="2">
        <f t="shared" si="35"/>
      </c>
    </row>
    <row r="333" spans="7:9" ht="12.75">
      <c r="G333" s="2">
        <f t="shared" si="37"/>
      </c>
      <c r="H333" s="2">
        <f t="shared" si="36"/>
      </c>
      <c r="I333" s="2">
        <f t="shared" si="35"/>
      </c>
    </row>
    <row r="334" spans="7:9" ht="12.75">
      <c r="G334" s="2">
        <f t="shared" si="37"/>
      </c>
      <c r="H334" s="2">
        <f t="shared" si="36"/>
      </c>
      <c r="I334" s="2">
        <f t="shared" si="35"/>
      </c>
    </row>
    <row r="335" spans="7:9" ht="12.75">
      <c r="G335" s="2">
        <f t="shared" si="37"/>
      </c>
      <c r="H335" s="2">
        <f t="shared" si="36"/>
      </c>
      <c r="I335" s="2">
        <f t="shared" si="35"/>
      </c>
    </row>
    <row r="336" spans="7:9" ht="12.75">
      <c r="G336" s="2">
        <f t="shared" si="37"/>
      </c>
      <c r="H336" s="2">
        <f t="shared" si="36"/>
      </c>
      <c r="I336" s="2">
        <f t="shared" si="35"/>
      </c>
    </row>
    <row r="337" spans="7:9" ht="12.75">
      <c r="G337" s="2">
        <f t="shared" si="37"/>
      </c>
      <c r="H337" s="2">
        <f t="shared" si="36"/>
      </c>
      <c r="I337" s="2">
        <f t="shared" si="35"/>
      </c>
    </row>
    <row r="338" spans="7:9" ht="12.75">
      <c r="G338" s="2">
        <f t="shared" si="37"/>
      </c>
      <c r="H338" s="2">
        <f t="shared" si="36"/>
      </c>
      <c r="I338" s="2">
        <f t="shared" si="35"/>
      </c>
    </row>
    <row r="339" spans="7:9" ht="12.75">
      <c r="G339" s="2">
        <f t="shared" si="37"/>
      </c>
      <c r="H339" s="2">
        <f t="shared" si="36"/>
      </c>
      <c r="I339" s="2">
        <f t="shared" si="35"/>
      </c>
    </row>
    <row r="340" spans="7:9" ht="12.75">
      <c r="G340" s="2">
        <f t="shared" si="37"/>
      </c>
      <c r="H340" s="2">
        <f t="shared" si="36"/>
      </c>
      <c r="I340" s="2">
        <f t="shared" si="35"/>
      </c>
    </row>
    <row r="341" spans="7:9" ht="12.75">
      <c r="G341" s="2">
        <f t="shared" si="37"/>
      </c>
      <c r="H341" s="2">
        <f t="shared" si="36"/>
      </c>
      <c r="I341" s="2">
        <f t="shared" si="35"/>
      </c>
    </row>
    <row r="342" spans="7:9" ht="12.75">
      <c r="G342" s="2">
        <f t="shared" si="37"/>
      </c>
      <c r="H342" s="2">
        <f t="shared" si="36"/>
      </c>
      <c r="I342" s="2">
        <f t="shared" si="35"/>
      </c>
    </row>
    <row r="343" spans="7:9" ht="12.75">
      <c r="G343" s="2">
        <f t="shared" si="37"/>
      </c>
      <c r="H343" s="2">
        <f t="shared" si="36"/>
      </c>
      <c r="I343" s="2">
        <f aca="true" t="shared" si="38" ref="I343:I406">IF(ISBLANK(F285),"",IF(CODE(F285)=112,E285,""))</f>
      </c>
    </row>
    <row r="344" spans="7:9" ht="12.75">
      <c r="G344" s="2">
        <f t="shared" si="37"/>
      </c>
      <c r="H344" s="2">
        <f t="shared" si="36"/>
      </c>
      <c r="I344" s="2">
        <f t="shared" si="38"/>
      </c>
    </row>
    <row r="345" spans="7:9" ht="12.75">
      <c r="G345" s="2">
        <f t="shared" si="37"/>
      </c>
      <c r="H345" s="2">
        <f t="shared" si="36"/>
      </c>
      <c r="I345" s="2">
        <f t="shared" si="38"/>
      </c>
    </row>
    <row r="346" spans="7:9" ht="12.75">
      <c r="G346" s="2">
        <f t="shared" si="37"/>
      </c>
      <c r="H346" s="2">
        <f t="shared" si="36"/>
      </c>
      <c r="I346" s="2">
        <f t="shared" si="38"/>
      </c>
    </row>
    <row r="347" spans="7:9" ht="12.75">
      <c r="G347" s="2">
        <f t="shared" si="37"/>
      </c>
      <c r="H347" s="2">
        <f t="shared" si="36"/>
      </c>
      <c r="I347" s="2">
        <f t="shared" si="38"/>
      </c>
    </row>
    <row r="348" spans="7:9" ht="12.75">
      <c r="G348" s="2">
        <f t="shared" si="37"/>
      </c>
      <c r="H348" s="2">
        <f t="shared" si="36"/>
      </c>
      <c r="I348" s="2">
        <f t="shared" si="38"/>
      </c>
    </row>
    <row r="349" spans="7:9" ht="12.75">
      <c r="G349" s="2">
        <f t="shared" si="37"/>
      </c>
      <c r="H349" s="2">
        <f t="shared" si="36"/>
      </c>
      <c r="I349" s="2">
        <f t="shared" si="38"/>
      </c>
    </row>
    <row r="350" spans="7:9" ht="12.75">
      <c r="G350" s="2">
        <f t="shared" si="37"/>
      </c>
      <c r="H350" s="2">
        <f t="shared" si="36"/>
      </c>
      <c r="I350" s="2">
        <f t="shared" si="38"/>
      </c>
    </row>
    <row r="351" spans="7:9" ht="12.75">
      <c r="G351" s="2">
        <f t="shared" si="37"/>
      </c>
      <c r="H351" s="2">
        <f t="shared" si="36"/>
      </c>
      <c r="I351" s="2">
        <f t="shared" si="38"/>
      </c>
    </row>
    <row r="352" spans="7:9" ht="12.75">
      <c r="G352" s="2">
        <f t="shared" si="37"/>
      </c>
      <c r="H352" s="2">
        <f t="shared" si="36"/>
      </c>
      <c r="I352" s="2">
        <f t="shared" si="38"/>
      </c>
    </row>
    <row r="353" spans="7:9" ht="12.75">
      <c r="G353" s="2">
        <f t="shared" si="37"/>
      </c>
      <c r="H353" s="2">
        <f t="shared" si="36"/>
      </c>
      <c r="I353" s="2">
        <f t="shared" si="38"/>
      </c>
    </row>
    <row r="354" spans="7:9" ht="12.75">
      <c r="G354" s="2">
        <f t="shared" si="37"/>
      </c>
      <c r="H354" s="2">
        <f t="shared" si="36"/>
      </c>
      <c r="I354" s="2">
        <f t="shared" si="38"/>
      </c>
    </row>
    <row r="355" spans="7:9" ht="12.75">
      <c r="G355" s="2">
        <f t="shared" si="37"/>
      </c>
      <c r="H355" s="2">
        <f t="shared" si="36"/>
      </c>
      <c r="I355" s="2">
        <f t="shared" si="38"/>
      </c>
    </row>
    <row r="356" spans="7:9" ht="12.75">
      <c r="G356" s="2">
        <f t="shared" si="37"/>
      </c>
      <c r="H356" s="2">
        <f t="shared" si="36"/>
      </c>
      <c r="I356" s="2">
        <f t="shared" si="38"/>
      </c>
    </row>
    <row r="357" spans="7:9" ht="12.75">
      <c r="G357" s="2">
        <f t="shared" si="37"/>
      </c>
      <c r="H357" s="2">
        <f t="shared" si="36"/>
      </c>
      <c r="I357" s="2">
        <f t="shared" si="38"/>
      </c>
    </row>
    <row r="358" spans="7:9" ht="12.75">
      <c r="G358" s="2">
        <f t="shared" si="37"/>
      </c>
      <c r="H358" s="2">
        <f t="shared" si="36"/>
      </c>
      <c r="I358" s="2">
        <f t="shared" si="38"/>
      </c>
    </row>
    <row r="359" spans="7:9" ht="12.75">
      <c r="G359" s="2">
        <f t="shared" si="37"/>
      </c>
      <c r="H359" s="2">
        <f t="shared" si="36"/>
      </c>
      <c r="I359" s="2">
        <f t="shared" si="38"/>
      </c>
    </row>
    <row r="360" spans="7:9" ht="12.75">
      <c r="G360" s="2">
        <f t="shared" si="37"/>
      </c>
      <c r="H360" s="2">
        <f t="shared" si="36"/>
      </c>
      <c r="I360" s="2">
        <f t="shared" si="38"/>
      </c>
    </row>
    <row r="361" spans="7:9" ht="12.75">
      <c r="G361" s="2">
        <f t="shared" si="37"/>
      </c>
      <c r="H361" s="2">
        <f t="shared" si="36"/>
      </c>
      <c r="I361" s="2">
        <f t="shared" si="38"/>
      </c>
    </row>
    <row r="362" spans="7:9" ht="12.75">
      <c r="G362" s="2">
        <f t="shared" si="37"/>
      </c>
      <c r="H362" s="2">
        <f t="shared" si="36"/>
      </c>
      <c r="I362" s="2">
        <f t="shared" si="38"/>
      </c>
    </row>
    <row r="363" spans="7:9" ht="12.75">
      <c r="G363" s="2">
        <f t="shared" si="37"/>
      </c>
      <c r="H363" s="2">
        <f t="shared" si="36"/>
      </c>
      <c r="I363" s="2">
        <f t="shared" si="38"/>
      </c>
    </row>
    <row r="364" spans="7:9" ht="12.75">
      <c r="G364" s="2">
        <f t="shared" si="37"/>
      </c>
      <c r="H364" s="2">
        <f t="shared" si="36"/>
      </c>
      <c r="I364" s="2">
        <f t="shared" si="38"/>
      </c>
    </row>
    <row r="365" spans="7:9" ht="12.75">
      <c r="G365" s="2">
        <f t="shared" si="37"/>
      </c>
      <c r="H365" s="2">
        <f t="shared" si="36"/>
      </c>
      <c r="I365" s="2">
        <f t="shared" si="38"/>
      </c>
    </row>
    <row r="366" spans="7:9" ht="12.75">
      <c r="G366" s="2">
        <f t="shared" si="37"/>
      </c>
      <c r="H366" s="2">
        <f t="shared" si="36"/>
      </c>
      <c r="I366" s="2">
        <f t="shared" si="38"/>
      </c>
    </row>
    <row r="367" spans="7:9" ht="12.75">
      <c r="G367" s="2">
        <f t="shared" si="37"/>
      </c>
      <c r="H367" s="2">
        <f t="shared" si="36"/>
      </c>
      <c r="I367" s="2">
        <f t="shared" si="38"/>
      </c>
    </row>
    <row r="368" spans="7:9" ht="12.75">
      <c r="G368" s="2">
        <f t="shared" si="37"/>
      </c>
      <c r="H368" s="2">
        <f t="shared" si="36"/>
      </c>
      <c r="I368" s="2">
        <f t="shared" si="38"/>
      </c>
    </row>
    <row r="369" spans="7:9" ht="12.75">
      <c r="G369" s="2">
        <f t="shared" si="37"/>
      </c>
      <c r="H369" s="2">
        <f t="shared" si="36"/>
      </c>
      <c r="I369" s="2">
        <f t="shared" si="38"/>
      </c>
    </row>
    <row r="370" spans="7:9" ht="12.75">
      <c r="G370" s="2">
        <f t="shared" si="37"/>
      </c>
      <c r="H370" s="2">
        <f t="shared" si="36"/>
      </c>
      <c r="I370" s="2">
        <f t="shared" si="38"/>
      </c>
    </row>
    <row r="371" spans="7:9" ht="12.75">
      <c r="G371" s="2">
        <f t="shared" si="37"/>
      </c>
      <c r="H371" s="2">
        <f t="shared" si="36"/>
      </c>
      <c r="I371" s="2">
        <f t="shared" si="38"/>
      </c>
    </row>
    <row r="372" spans="7:9" ht="12.75">
      <c r="G372" s="2">
        <f t="shared" si="37"/>
      </c>
      <c r="H372" s="2">
        <f t="shared" si="36"/>
      </c>
      <c r="I372" s="2">
        <f t="shared" si="38"/>
      </c>
    </row>
    <row r="373" spans="7:9" ht="12.75">
      <c r="G373" s="2">
        <f t="shared" si="37"/>
      </c>
      <c r="H373" s="2">
        <f t="shared" si="36"/>
      </c>
      <c r="I373" s="2">
        <f t="shared" si="38"/>
      </c>
    </row>
    <row r="374" spans="7:9" ht="12.75">
      <c r="G374" s="2">
        <f t="shared" si="37"/>
      </c>
      <c r="H374" s="2">
        <f t="shared" si="36"/>
      </c>
      <c r="I374" s="2">
        <f t="shared" si="38"/>
      </c>
    </row>
    <row r="375" spans="7:9" ht="12.75">
      <c r="G375" s="2">
        <f t="shared" si="37"/>
      </c>
      <c r="H375" s="2">
        <f t="shared" si="36"/>
      </c>
      <c r="I375" s="2">
        <f t="shared" si="38"/>
      </c>
    </row>
    <row r="376" spans="7:9" ht="12.75">
      <c r="G376" s="2">
        <f t="shared" si="37"/>
      </c>
      <c r="H376" s="2">
        <f t="shared" si="36"/>
      </c>
      <c r="I376" s="2">
        <f t="shared" si="38"/>
      </c>
    </row>
    <row r="377" spans="7:9" ht="12.75">
      <c r="G377" s="2">
        <f t="shared" si="37"/>
      </c>
      <c r="H377" s="2">
        <f t="shared" si="36"/>
      </c>
      <c r="I377" s="2">
        <f t="shared" si="38"/>
      </c>
    </row>
    <row r="378" spans="7:9" ht="12.75">
      <c r="G378" s="2">
        <f t="shared" si="37"/>
      </c>
      <c r="H378" s="2">
        <f t="shared" si="36"/>
      </c>
      <c r="I378" s="2">
        <f t="shared" si="38"/>
      </c>
    </row>
    <row r="379" spans="7:9" ht="12.75">
      <c r="G379" s="2">
        <f t="shared" si="37"/>
      </c>
      <c r="H379" s="2">
        <f t="shared" si="36"/>
      </c>
      <c r="I379" s="2">
        <f t="shared" si="38"/>
      </c>
    </row>
    <row r="380" spans="7:9" ht="12.75">
      <c r="G380" s="2">
        <f t="shared" si="37"/>
      </c>
      <c r="H380" s="2">
        <f t="shared" si="36"/>
      </c>
      <c r="I380" s="2">
        <f t="shared" si="38"/>
      </c>
    </row>
    <row r="381" spans="7:9" ht="12.75">
      <c r="G381" s="2">
        <f t="shared" si="37"/>
      </c>
      <c r="H381" s="2">
        <f t="shared" si="36"/>
      </c>
      <c r="I381" s="2">
        <f t="shared" si="38"/>
      </c>
    </row>
    <row r="382" spans="7:9" ht="12.75">
      <c r="G382" s="2">
        <f t="shared" si="37"/>
      </c>
      <c r="H382" s="2">
        <f t="shared" si="36"/>
      </c>
      <c r="I382" s="2">
        <f t="shared" si="38"/>
      </c>
    </row>
    <row r="383" spans="7:9" ht="12.75">
      <c r="G383" s="2">
        <f t="shared" si="37"/>
      </c>
      <c r="H383" s="2">
        <f aca="true" t="shared" si="39" ref="H383:H446">IF(ISBLANK(F325),"",IF(CODE(F325)=115,E325,""))</f>
      </c>
      <c r="I383" s="2">
        <f t="shared" si="38"/>
      </c>
    </row>
    <row r="384" spans="7:9" ht="12.75">
      <c r="G384" s="2">
        <f t="shared" si="37"/>
      </c>
      <c r="H384" s="2">
        <f t="shared" si="39"/>
      </c>
      <c r="I384" s="2">
        <f t="shared" si="38"/>
      </c>
    </row>
    <row r="385" spans="7:9" ht="12.75">
      <c r="G385" s="2">
        <f t="shared" si="37"/>
      </c>
      <c r="H385" s="2">
        <f t="shared" si="39"/>
      </c>
      <c r="I385" s="2">
        <f t="shared" si="38"/>
      </c>
    </row>
    <row r="386" spans="7:9" ht="12.75">
      <c r="G386" s="2">
        <f t="shared" si="37"/>
      </c>
      <c r="H386" s="2">
        <f t="shared" si="39"/>
      </c>
      <c r="I386" s="2">
        <f t="shared" si="38"/>
      </c>
    </row>
    <row r="387" spans="7:9" ht="12.75">
      <c r="G387" s="2">
        <f t="shared" si="37"/>
      </c>
      <c r="H387" s="2">
        <f t="shared" si="39"/>
      </c>
      <c r="I387" s="2">
        <f t="shared" si="38"/>
      </c>
    </row>
    <row r="388" spans="7:9" ht="12.75">
      <c r="G388" s="2">
        <f t="shared" si="37"/>
      </c>
      <c r="H388" s="2">
        <f t="shared" si="39"/>
      </c>
      <c r="I388" s="2">
        <f t="shared" si="38"/>
      </c>
    </row>
    <row r="389" spans="7:9" ht="12.75">
      <c r="G389" s="2">
        <f t="shared" si="37"/>
      </c>
      <c r="H389" s="2">
        <f t="shared" si="39"/>
      </c>
      <c r="I389" s="2">
        <f t="shared" si="38"/>
      </c>
    </row>
    <row r="390" spans="7:9" ht="12.75">
      <c r="G390" s="2">
        <f t="shared" si="37"/>
      </c>
      <c r="H390" s="2">
        <f t="shared" si="39"/>
      </c>
      <c r="I390" s="2">
        <f t="shared" si="38"/>
      </c>
    </row>
    <row r="391" spans="7:9" ht="12.75">
      <c r="G391" s="2">
        <f t="shared" si="37"/>
      </c>
      <c r="H391" s="2">
        <f t="shared" si="39"/>
      </c>
      <c r="I391" s="2">
        <f t="shared" si="38"/>
      </c>
    </row>
    <row r="392" spans="7:9" ht="12.75">
      <c r="G392" s="2">
        <f t="shared" si="37"/>
      </c>
      <c r="H392" s="2">
        <f t="shared" si="39"/>
      </c>
      <c r="I392" s="2">
        <f t="shared" si="38"/>
      </c>
    </row>
    <row r="393" spans="7:9" ht="12.75">
      <c r="G393" s="2">
        <f t="shared" si="37"/>
      </c>
      <c r="H393" s="2">
        <f t="shared" si="39"/>
      </c>
      <c r="I393" s="2">
        <f t="shared" si="38"/>
      </c>
    </row>
    <row r="394" spans="7:9" ht="12.75">
      <c r="G394" s="2">
        <f t="shared" si="37"/>
      </c>
      <c r="H394" s="2">
        <f t="shared" si="39"/>
      </c>
      <c r="I394" s="2">
        <f t="shared" si="38"/>
      </c>
    </row>
    <row r="395" spans="7:9" ht="12.75">
      <c r="G395" s="2">
        <f t="shared" si="37"/>
      </c>
      <c r="H395" s="2">
        <f t="shared" si="39"/>
      </c>
      <c r="I395" s="2">
        <f t="shared" si="38"/>
      </c>
    </row>
    <row r="396" spans="7:9" ht="12.75">
      <c r="G396" s="2">
        <f aca="true" t="shared" si="40" ref="G396:G459">IF(ISBLANK(F352),"",IF(CODE(F352)=107,E352,""))</f>
      </c>
      <c r="H396" s="2">
        <f t="shared" si="39"/>
      </c>
      <c r="I396" s="2">
        <f t="shared" si="38"/>
      </c>
    </row>
    <row r="397" spans="7:9" ht="12.75">
      <c r="G397" s="2">
        <f t="shared" si="40"/>
      </c>
      <c r="H397" s="2">
        <f t="shared" si="39"/>
      </c>
      <c r="I397" s="2">
        <f t="shared" si="38"/>
      </c>
    </row>
    <row r="398" spans="7:9" ht="12.75">
      <c r="G398" s="2">
        <f t="shared" si="40"/>
      </c>
      <c r="H398" s="2">
        <f t="shared" si="39"/>
      </c>
      <c r="I398" s="2">
        <f t="shared" si="38"/>
      </c>
    </row>
    <row r="399" spans="7:9" ht="12.75">
      <c r="G399" s="2">
        <f t="shared" si="40"/>
      </c>
      <c r="H399" s="2">
        <f t="shared" si="39"/>
      </c>
      <c r="I399" s="2">
        <f t="shared" si="38"/>
      </c>
    </row>
    <row r="400" spans="7:9" ht="12.75">
      <c r="G400" s="2">
        <f t="shared" si="40"/>
      </c>
      <c r="H400" s="2">
        <f t="shared" si="39"/>
      </c>
      <c r="I400" s="2">
        <f t="shared" si="38"/>
      </c>
    </row>
    <row r="401" spans="7:9" ht="12.75">
      <c r="G401" s="2">
        <f t="shared" si="40"/>
      </c>
      <c r="H401" s="2">
        <f t="shared" si="39"/>
      </c>
      <c r="I401" s="2">
        <f t="shared" si="38"/>
      </c>
    </row>
    <row r="402" spans="7:9" ht="12.75">
      <c r="G402" s="2">
        <f t="shared" si="40"/>
      </c>
      <c r="H402" s="2">
        <f t="shared" si="39"/>
      </c>
      <c r="I402" s="2">
        <f t="shared" si="38"/>
      </c>
    </row>
    <row r="403" spans="7:9" ht="12.75">
      <c r="G403" s="2">
        <f t="shared" si="40"/>
      </c>
      <c r="H403" s="2">
        <f t="shared" si="39"/>
      </c>
      <c r="I403" s="2">
        <f t="shared" si="38"/>
      </c>
    </row>
    <row r="404" spans="7:9" ht="12.75">
      <c r="G404" s="2">
        <f t="shared" si="40"/>
      </c>
      <c r="H404" s="2">
        <f t="shared" si="39"/>
      </c>
      <c r="I404" s="2">
        <f t="shared" si="38"/>
      </c>
    </row>
    <row r="405" spans="7:9" ht="12.75">
      <c r="G405" s="2">
        <f t="shared" si="40"/>
      </c>
      <c r="H405" s="2">
        <f t="shared" si="39"/>
      </c>
      <c r="I405" s="2">
        <f t="shared" si="38"/>
      </c>
    </row>
    <row r="406" spans="7:9" ht="12.75">
      <c r="G406" s="2">
        <f t="shared" si="40"/>
      </c>
      <c r="H406" s="2">
        <f t="shared" si="39"/>
      </c>
      <c r="I406" s="2">
        <f t="shared" si="38"/>
      </c>
    </row>
    <row r="407" spans="7:9" ht="12.75">
      <c r="G407" s="2">
        <f t="shared" si="40"/>
      </c>
      <c r="H407" s="2">
        <f t="shared" si="39"/>
      </c>
      <c r="I407" s="2">
        <f aca="true" t="shared" si="41" ref="I407:I470">IF(ISBLANK(F349),"",IF(CODE(F349)=112,E349,""))</f>
      </c>
    </row>
    <row r="408" spans="7:9" ht="12.75">
      <c r="G408" s="2">
        <f t="shared" si="40"/>
      </c>
      <c r="H408" s="2">
        <f t="shared" si="39"/>
      </c>
      <c r="I408" s="2">
        <f t="shared" si="41"/>
      </c>
    </row>
    <row r="409" spans="7:9" ht="12.75">
      <c r="G409" s="2">
        <f t="shared" si="40"/>
      </c>
      <c r="H409" s="2">
        <f t="shared" si="39"/>
      </c>
      <c r="I409" s="2">
        <f t="shared" si="41"/>
      </c>
    </row>
    <row r="410" spans="7:9" ht="12.75">
      <c r="G410" s="2">
        <f t="shared" si="40"/>
      </c>
      <c r="H410" s="2">
        <f t="shared" si="39"/>
      </c>
      <c r="I410" s="2">
        <f t="shared" si="41"/>
      </c>
    </row>
    <row r="411" spans="7:9" ht="12.75">
      <c r="G411" s="2">
        <f t="shared" si="40"/>
      </c>
      <c r="H411" s="2">
        <f t="shared" si="39"/>
      </c>
      <c r="I411" s="2">
        <f t="shared" si="41"/>
      </c>
    </row>
    <row r="412" spans="7:9" ht="12.75">
      <c r="G412" s="2">
        <f t="shared" si="40"/>
      </c>
      <c r="H412" s="2">
        <f t="shared" si="39"/>
      </c>
      <c r="I412" s="2">
        <f t="shared" si="41"/>
      </c>
    </row>
    <row r="413" spans="7:9" ht="12.75">
      <c r="G413" s="2">
        <f t="shared" si="40"/>
      </c>
      <c r="H413" s="2">
        <f t="shared" si="39"/>
      </c>
      <c r="I413" s="2">
        <f t="shared" si="41"/>
      </c>
    </row>
    <row r="414" spans="7:9" ht="12.75">
      <c r="G414" s="2">
        <f t="shared" si="40"/>
      </c>
      <c r="H414" s="2">
        <f t="shared" si="39"/>
      </c>
      <c r="I414" s="2">
        <f t="shared" si="41"/>
      </c>
    </row>
    <row r="415" spans="7:9" ht="12.75">
      <c r="G415" s="2">
        <f t="shared" si="40"/>
      </c>
      <c r="H415" s="2">
        <f t="shared" si="39"/>
      </c>
      <c r="I415" s="2">
        <f t="shared" si="41"/>
      </c>
    </row>
    <row r="416" spans="7:9" ht="12.75">
      <c r="G416" s="2">
        <f t="shared" si="40"/>
      </c>
      <c r="H416" s="2">
        <f t="shared" si="39"/>
      </c>
      <c r="I416" s="2">
        <f t="shared" si="41"/>
      </c>
    </row>
    <row r="417" spans="7:9" ht="12.75">
      <c r="G417" s="2">
        <f t="shared" si="40"/>
      </c>
      <c r="H417" s="2">
        <f t="shared" si="39"/>
      </c>
      <c r="I417" s="2">
        <f t="shared" si="41"/>
      </c>
    </row>
    <row r="418" spans="7:9" ht="12.75">
      <c r="G418" s="2">
        <f t="shared" si="40"/>
      </c>
      <c r="H418" s="2">
        <f t="shared" si="39"/>
      </c>
      <c r="I418" s="2">
        <f t="shared" si="41"/>
      </c>
    </row>
    <row r="419" spans="7:9" ht="12.75">
      <c r="G419" s="2">
        <f t="shared" si="40"/>
      </c>
      <c r="H419" s="2">
        <f t="shared" si="39"/>
      </c>
      <c r="I419" s="2">
        <f t="shared" si="41"/>
      </c>
    </row>
    <row r="420" spans="7:9" ht="12.75">
      <c r="G420" s="2">
        <f t="shared" si="40"/>
      </c>
      <c r="H420" s="2">
        <f t="shared" si="39"/>
      </c>
      <c r="I420" s="2">
        <f t="shared" si="41"/>
      </c>
    </row>
    <row r="421" spans="7:9" ht="12.75">
      <c r="G421" s="2">
        <f t="shared" si="40"/>
      </c>
      <c r="H421" s="2">
        <f t="shared" si="39"/>
      </c>
      <c r="I421" s="2">
        <f t="shared" si="41"/>
      </c>
    </row>
    <row r="422" spans="7:9" ht="12.75">
      <c r="G422" s="2">
        <f t="shared" si="40"/>
      </c>
      <c r="H422" s="2">
        <f t="shared" si="39"/>
      </c>
      <c r="I422" s="2">
        <f t="shared" si="41"/>
      </c>
    </row>
    <row r="423" spans="7:9" ht="12.75">
      <c r="G423" s="2">
        <f t="shared" si="40"/>
      </c>
      <c r="H423" s="2">
        <f t="shared" si="39"/>
      </c>
      <c r="I423" s="2">
        <f t="shared" si="41"/>
      </c>
    </row>
    <row r="424" spans="7:9" ht="12.75">
      <c r="G424" s="2">
        <f t="shared" si="40"/>
      </c>
      <c r="H424" s="2">
        <f t="shared" si="39"/>
      </c>
      <c r="I424" s="2">
        <f t="shared" si="41"/>
      </c>
    </row>
    <row r="425" spans="7:9" ht="12.75">
      <c r="G425" s="2">
        <f t="shared" si="40"/>
      </c>
      <c r="H425" s="2">
        <f t="shared" si="39"/>
      </c>
      <c r="I425" s="2">
        <f t="shared" si="41"/>
      </c>
    </row>
    <row r="426" spans="7:9" ht="12.75">
      <c r="G426" s="2">
        <f t="shared" si="40"/>
      </c>
      <c r="H426" s="2">
        <f t="shared" si="39"/>
      </c>
      <c r="I426" s="2">
        <f t="shared" si="41"/>
      </c>
    </row>
    <row r="427" spans="7:9" ht="12.75">
      <c r="G427" s="2">
        <f t="shared" si="40"/>
      </c>
      <c r="H427" s="2">
        <f t="shared" si="39"/>
      </c>
      <c r="I427" s="2">
        <f t="shared" si="41"/>
      </c>
    </row>
    <row r="428" spans="7:9" ht="12.75">
      <c r="G428" s="2">
        <f t="shared" si="40"/>
      </c>
      <c r="H428" s="2">
        <f t="shared" si="39"/>
      </c>
      <c r="I428" s="2">
        <f t="shared" si="41"/>
      </c>
    </row>
    <row r="429" spans="7:9" ht="12.75">
      <c r="G429" s="2">
        <f t="shared" si="40"/>
      </c>
      <c r="H429" s="2">
        <f t="shared" si="39"/>
      </c>
      <c r="I429" s="2">
        <f t="shared" si="41"/>
      </c>
    </row>
    <row r="430" spans="7:9" ht="12.75">
      <c r="G430" s="2">
        <f t="shared" si="40"/>
      </c>
      <c r="H430" s="2">
        <f t="shared" si="39"/>
      </c>
      <c r="I430" s="2">
        <f t="shared" si="41"/>
      </c>
    </row>
    <row r="431" spans="7:9" ht="12.75">
      <c r="G431" s="2">
        <f t="shared" si="40"/>
      </c>
      <c r="H431" s="2">
        <f t="shared" si="39"/>
      </c>
      <c r="I431" s="2">
        <f t="shared" si="41"/>
      </c>
    </row>
    <row r="432" spans="7:9" ht="12.75">
      <c r="G432" s="2">
        <f t="shared" si="40"/>
      </c>
      <c r="H432" s="2">
        <f t="shared" si="39"/>
      </c>
      <c r="I432" s="2">
        <f t="shared" si="41"/>
      </c>
    </row>
    <row r="433" spans="7:9" ht="12.75">
      <c r="G433" s="2">
        <f t="shared" si="40"/>
      </c>
      <c r="H433" s="2">
        <f t="shared" si="39"/>
      </c>
      <c r="I433" s="2">
        <f t="shared" si="41"/>
      </c>
    </row>
    <row r="434" spans="7:9" ht="12.75">
      <c r="G434" s="2">
        <f t="shared" si="40"/>
      </c>
      <c r="H434" s="2">
        <f t="shared" si="39"/>
      </c>
      <c r="I434" s="2">
        <f t="shared" si="41"/>
      </c>
    </row>
    <row r="435" spans="7:9" ht="12.75">
      <c r="G435" s="2">
        <f t="shared" si="40"/>
      </c>
      <c r="H435" s="2">
        <f t="shared" si="39"/>
      </c>
      <c r="I435" s="2">
        <f t="shared" si="41"/>
      </c>
    </row>
    <row r="436" spans="7:9" ht="12.75">
      <c r="G436" s="2">
        <f t="shared" si="40"/>
      </c>
      <c r="H436" s="2">
        <f t="shared" si="39"/>
      </c>
      <c r="I436" s="2">
        <f t="shared" si="41"/>
      </c>
    </row>
    <row r="437" spans="7:9" ht="12.75">
      <c r="G437" s="2">
        <f t="shared" si="40"/>
      </c>
      <c r="H437" s="2">
        <f t="shared" si="39"/>
      </c>
      <c r="I437" s="2">
        <f t="shared" si="41"/>
      </c>
    </row>
    <row r="438" spans="7:9" ht="12.75">
      <c r="G438" s="2">
        <f t="shared" si="40"/>
      </c>
      <c r="H438" s="2">
        <f t="shared" si="39"/>
      </c>
      <c r="I438" s="2">
        <f t="shared" si="41"/>
      </c>
    </row>
    <row r="439" spans="7:9" ht="12.75">
      <c r="G439" s="2">
        <f t="shared" si="40"/>
      </c>
      <c r="H439" s="2">
        <f t="shared" si="39"/>
      </c>
      <c r="I439" s="2">
        <f t="shared" si="41"/>
      </c>
    </row>
    <row r="440" spans="7:9" ht="12.75">
      <c r="G440" s="2">
        <f t="shared" si="40"/>
      </c>
      <c r="H440" s="2">
        <f t="shared" si="39"/>
      </c>
      <c r="I440" s="2">
        <f t="shared" si="41"/>
      </c>
    </row>
    <row r="441" spans="7:9" ht="12.75">
      <c r="G441" s="2">
        <f t="shared" si="40"/>
      </c>
      <c r="H441" s="2">
        <f t="shared" si="39"/>
      </c>
      <c r="I441" s="2">
        <f t="shared" si="41"/>
      </c>
    </row>
    <row r="442" spans="7:9" ht="12.75">
      <c r="G442" s="2">
        <f t="shared" si="40"/>
      </c>
      <c r="H442" s="2">
        <f t="shared" si="39"/>
      </c>
      <c r="I442" s="2">
        <f t="shared" si="41"/>
      </c>
    </row>
    <row r="443" spans="7:9" ht="12.75">
      <c r="G443" s="2">
        <f t="shared" si="40"/>
      </c>
      <c r="H443" s="2">
        <f t="shared" si="39"/>
      </c>
      <c r="I443" s="2">
        <f t="shared" si="41"/>
      </c>
    </row>
    <row r="444" spans="7:9" ht="12.75">
      <c r="G444" s="2">
        <f t="shared" si="40"/>
      </c>
      <c r="H444" s="2">
        <f t="shared" si="39"/>
      </c>
      <c r="I444" s="2">
        <f t="shared" si="41"/>
      </c>
    </row>
    <row r="445" spans="7:9" ht="12.75">
      <c r="G445" s="2">
        <f t="shared" si="40"/>
      </c>
      <c r="H445" s="2">
        <f t="shared" si="39"/>
      </c>
      <c r="I445" s="2">
        <f t="shared" si="41"/>
      </c>
    </row>
    <row r="446" spans="7:9" ht="12.75">
      <c r="G446" s="2">
        <f t="shared" si="40"/>
      </c>
      <c r="H446" s="2">
        <f t="shared" si="39"/>
      </c>
      <c r="I446" s="2">
        <f t="shared" si="41"/>
      </c>
    </row>
    <row r="447" spans="7:9" ht="12.75">
      <c r="G447" s="2">
        <f t="shared" si="40"/>
      </c>
      <c r="H447" s="2">
        <f aca="true" t="shared" si="42" ref="H447:H510">IF(ISBLANK(F389),"",IF(CODE(F389)=115,E389,""))</f>
      </c>
      <c r="I447" s="2">
        <f t="shared" si="41"/>
      </c>
    </row>
    <row r="448" spans="7:9" ht="12.75">
      <c r="G448" s="2">
        <f t="shared" si="40"/>
      </c>
      <c r="H448" s="2">
        <f t="shared" si="42"/>
      </c>
      <c r="I448" s="2">
        <f t="shared" si="41"/>
      </c>
    </row>
    <row r="449" spans="7:9" ht="12.75">
      <c r="G449" s="2">
        <f t="shared" si="40"/>
      </c>
      <c r="H449" s="2">
        <f t="shared" si="42"/>
      </c>
      <c r="I449" s="2">
        <f t="shared" si="41"/>
      </c>
    </row>
    <row r="450" spans="7:9" ht="12.75">
      <c r="G450" s="2">
        <f t="shared" si="40"/>
      </c>
      <c r="H450" s="2">
        <f t="shared" si="42"/>
      </c>
      <c r="I450" s="2">
        <f t="shared" si="41"/>
      </c>
    </row>
    <row r="451" spans="7:9" ht="12.75">
      <c r="G451" s="2">
        <f t="shared" si="40"/>
      </c>
      <c r="H451" s="2">
        <f t="shared" si="42"/>
      </c>
      <c r="I451" s="2">
        <f t="shared" si="41"/>
      </c>
    </row>
    <row r="452" spans="7:9" ht="12.75">
      <c r="G452" s="2">
        <f t="shared" si="40"/>
      </c>
      <c r="H452" s="2">
        <f t="shared" si="42"/>
      </c>
      <c r="I452" s="2">
        <f t="shared" si="41"/>
      </c>
    </row>
    <row r="453" spans="7:9" ht="12.75">
      <c r="G453" s="2">
        <f t="shared" si="40"/>
      </c>
      <c r="H453" s="2">
        <f t="shared" si="42"/>
      </c>
      <c r="I453" s="2">
        <f t="shared" si="41"/>
      </c>
    </row>
    <row r="454" spans="7:9" ht="12.75">
      <c r="G454" s="2">
        <f t="shared" si="40"/>
      </c>
      <c r="H454" s="2">
        <f t="shared" si="42"/>
      </c>
      <c r="I454" s="2">
        <f t="shared" si="41"/>
      </c>
    </row>
    <row r="455" spans="7:9" ht="12.75">
      <c r="G455" s="2">
        <f t="shared" si="40"/>
      </c>
      <c r="H455" s="2">
        <f t="shared" si="42"/>
      </c>
      <c r="I455" s="2">
        <f t="shared" si="41"/>
      </c>
    </row>
    <row r="456" spans="7:9" ht="12.75">
      <c r="G456" s="2">
        <f t="shared" si="40"/>
      </c>
      <c r="H456" s="2">
        <f t="shared" si="42"/>
      </c>
      <c r="I456" s="2">
        <f t="shared" si="41"/>
      </c>
    </row>
    <row r="457" spans="7:9" ht="12.75">
      <c r="G457" s="2">
        <f t="shared" si="40"/>
      </c>
      <c r="H457" s="2">
        <f t="shared" si="42"/>
      </c>
      <c r="I457" s="2">
        <f t="shared" si="41"/>
      </c>
    </row>
    <row r="458" spans="7:9" ht="12.75">
      <c r="G458" s="2">
        <f t="shared" si="40"/>
      </c>
      <c r="H458" s="2">
        <f t="shared" si="42"/>
      </c>
      <c r="I458" s="2">
        <f t="shared" si="41"/>
      </c>
    </row>
    <row r="459" spans="7:9" ht="12.75">
      <c r="G459" s="2">
        <f t="shared" si="40"/>
      </c>
      <c r="H459" s="2">
        <f t="shared" si="42"/>
      </c>
      <c r="I459" s="2">
        <f t="shared" si="41"/>
      </c>
    </row>
    <row r="460" spans="7:9" ht="12.75">
      <c r="G460" s="2">
        <f aca="true" t="shared" si="43" ref="G460:G523">IF(ISBLANK(F416),"",IF(CODE(F416)=107,E416,""))</f>
      </c>
      <c r="H460" s="2">
        <f t="shared" si="42"/>
      </c>
      <c r="I460" s="2">
        <f t="shared" si="41"/>
      </c>
    </row>
    <row r="461" spans="7:9" ht="12.75">
      <c r="G461" s="2">
        <f t="shared" si="43"/>
      </c>
      <c r="H461" s="2">
        <f t="shared" si="42"/>
      </c>
      <c r="I461" s="2">
        <f t="shared" si="41"/>
      </c>
    </row>
    <row r="462" spans="7:9" ht="12.75">
      <c r="G462" s="2">
        <f t="shared" si="43"/>
      </c>
      <c r="H462" s="2">
        <f t="shared" si="42"/>
      </c>
      <c r="I462" s="2">
        <f t="shared" si="41"/>
      </c>
    </row>
    <row r="463" spans="7:9" ht="12.75">
      <c r="G463" s="2">
        <f t="shared" si="43"/>
      </c>
      <c r="H463" s="2">
        <f t="shared" si="42"/>
      </c>
      <c r="I463" s="2">
        <f t="shared" si="41"/>
      </c>
    </row>
    <row r="464" spans="7:9" ht="12.75">
      <c r="G464" s="2">
        <f t="shared" si="43"/>
      </c>
      <c r="H464" s="2">
        <f t="shared" si="42"/>
      </c>
      <c r="I464" s="2">
        <f t="shared" si="41"/>
      </c>
    </row>
    <row r="465" spans="7:9" ht="12.75">
      <c r="G465" s="2">
        <f t="shared" si="43"/>
      </c>
      <c r="H465" s="2">
        <f t="shared" si="42"/>
      </c>
      <c r="I465" s="2">
        <f t="shared" si="41"/>
      </c>
    </row>
    <row r="466" spans="7:9" ht="12.75">
      <c r="G466" s="2">
        <f t="shared" si="43"/>
      </c>
      <c r="H466" s="2">
        <f t="shared" si="42"/>
      </c>
      <c r="I466" s="2">
        <f t="shared" si="41"/>
      </c>
    </row>
    <row r="467" spans="7:9" ht="12.75">
      <c r="G467" s="2">
        <f t="shared" si="43"/>
      </c>
      <c r="H467" s="2">
        <f t="shared" si="42"/>
      </c>
      <c r="I467" s="2">
        <f t="shared" si="41"/>
      </c>
    </row>
    <row r="468" spans="7:9" ht="12.75">
      <c r="G468" s="2">
        <f t="shared" si="43"/>
      </c>
      <c r="H468" s="2">
        <f t="shared" si="42"/>
      </c>
      <c r="I468" s="2">
        <f t="shared" si="41"/>
      </c>
    </row>
    <row r="469" spans="7:9" ht="12.75">
      <c r="G469" s="2">
        <f t="shared" si="43"/>
      </c>
      <c r="H469" s="2">
        <f t="shared" si="42"/>
      </c>
      <c r="I469" s="2">
        <f t="shared" si="41"/>
      </c>
    </row>
    <row r="470" spans="7:9" ht="12.75">
      <c r="G470" s="2">
        <f t="shared" si="43"/>
      </c>
      <c r="H470" s="2">
        <f t="shared" si="42"/>
      </c>
      <c r="I470" s="2">
        <f t="shared" si="41"/>
      </c>
    </row>
    <row r="471" spans="7:9" ht="12.75">
      <c r="G471" s="2">
        <f t="shared" si="43"/>
      </c>
      <c r="H471" s="2">
        <f t="shared" si="42"/>
      </c>
      <c r="I471" s="2">
        <f aca="true" t="shared" si="44" ref="I471:I534">IF(ISBLANK(F413),"",IF(CODE(F413)=112,E413,""))</f>
      </c>
    </row>
    <row r="472" spans="7:9" ht="12.75">
      <c r="G472" s="2">
        <f t="shared" si="43"/>
      </c>
      <c r="H472" s="2">
        <f t="shared" si="42"/>
      </c>
      <c r="I472" s="2">
        <f t="shared" si="44"/>
      </c>
    </row>
    <row r="473" spans="7:9" ht="12.75">
      <c r="G473" s="2">
        <f t="shared" si="43"/>
      </c>
      <c r="H473" s="2">
        <f t="shared" si="42"/>
      </c>
      <c r="I473" s="2">
        <f t="shared" si="44"/>
      </c>
    </row>
    <row r="474" spans="7:9" ht="12.75">
      <c r="G474" s="2">
        <f t="shared" si="43"/>
      </c>
      <c r="H474" s="2">
        <f t="shared" si="42"/>
      </c>
      <c r="I474" s="2">
        <f t="shared" si="44"/>
      </c>
    </row>
    <row r="475" spans="7:9" ht="12.75">
      <c r="G475" s="2">
        <f t="shared" si="43"/>
      </c>
      <c r="H475" s="2">
        <f t="shared" si="42"/>
      </c>
      <c r="I475" s="2">
        <f t="shared" si="44"/>
      </c>
    </row>
    <row r="476" spans="7:9" ht="12.75">
      <c r="G476" s="2">
        <f t="shared" si="43"/>
      </c>
      <c r="H476" s="2">
        <f t="shared" si="42"/>
      </c>
      <c r="I476" s="2">
        <f t="shared" si="44"/>
      </c>
    </row>
    <row r="477" spans="7:9" ht="12.75">
      <c r="G477" s="2">
        <f t="shared" si="43"/>
      </c>
      <c r="H477" s="2">
        <f t="shared" si="42"/>
      </c>
      <c r="I477" s="2">
        <f t="shared" si="44"/>
      </c>
    </row>
    <row r="478" spans="7:9" ht="12.75">
      <c r="G478" s="2">
        <f t="shared" si="43"/>
      </c>
      <c r="H478" s="2">
        <f t="shared" si="42"/>
      </c>
      <c r="I478" s="2">
        <f t="shared" si="44"/>
      </c>
    </row>
    <row r="479" spans="7:9" ht="12.75">
      <c r="G479" s="2">
        <f t="shared" si="43"/>
      </c>
      <c r="H479" s="2">
        <f t="shared" si="42"/>
      </c>
      <c r="I479" s="2">
        <f t="shared" si="44"/>
      </c>
    </row>
    <row r="480" spans="7:9" ht="12.75">
      <c r="G480" s="2">
        <f t="shared" si="43"/>
      </c>
      <c r="H480" s="2">
        <f t="shared" si="42"/>
      </c>
      <c r="I480" s="2">
        <f t="shared" si="44"/>
      </c>
    </row>
    <row r="481" spans="7:9" ht="12.75">
      <c r="G481" s="2">
        <f t="shared" si="43"/>
      </c>
      <c r="H481" s="2">
        <f t="shared" si="42"/>
      </c>
      <c r="I481" s="2">
        <f t="shared" si="44"/>
      </c>
    </row>
    <row r="482" spans="7:9" ht="12.75">
      <c r="G482" s="2">
        <f t="shared" si="43"/>
      </c>
      <c r="H482" s="2">
        <f t="shared" si="42"/>
      </c>
      <c r="I482" s="2">
        <f t="shared" si="44"/>
      </c>
    </row>
    <row r="483" spans="7:9" ht="12.75">
      <c r="G483" s="2">
        <f t="shared" si="43"/>
      </c>
      <c r="H483" s="2">
        <f t="shared" si="42"/>
      </c>
      <c r="I483" s="2">
        <f t="shared" si="44"/>
      </c>
    </row>
    <row r="484" spans="7:9" ht="12.75">
      <c r="G484" s="2">
        <f t="shared" si="43"/>
      </c>
      <c r="H484" s="2">
        <f t="shared" si="42"/>
      </c>
      <c r="I484" s="2">
        <f t="shared" si="44"/>
      </c>
    </row>
    <row r="485" spans="7:9" ht="12.75">
      <c r="G485" s="2">
        <f t="shared" si="43"/>
      </c>
      <c r="H485" s="2">
        <f t="shared" si="42"/>
      </c>
      <c r="I485" s="2">
        <f t="shared" si="44"/>
      </c>
    </row>
    <row r="486" spans="7:9" ht="12.75">
      <c r="G486" s="2">
        <f t="shared" si="43"/>
      </c>
      <c r="H486" s="2">
        <f t="shared" si="42"/>
      </c>
      <c r="I486" s="2">
        <f t="shared" si="44"/>
      </c>
    </row>
    <row r="487" spans="7:9" ht="12.75">
      <c r="G487" s="2">
        <f t="shared" si="43"/>
      </c>
      <c r="H487" s="2">
        <f t="shared" si="42"/>
      </c>
      <c r="I487" s="2">
        <f t="shared" si="44"/>
      </c>
    </row>
    <row r="488" spans="7:9" ht="12.75">
      <c r="G488" s="2">
        <f t="shared" si="43"/>
      </c>
      <c r="H488" s="2">
        <f t="shared" si="42"/>
      </c>
      <c r="I488" s="2">
        <f t="shared" si="44"/>
      </c>
    </row>
    <row r="489" spans="7:9" ht="12.75">
      <c r="G489" s="2">
        <f t="shared" si="43"/>
      </c>
      <c r="H489" s="2">
        <f t="shared" si="42"/>
      </c>
      <c r="I489" s="2">
        <f t="shared" si="44"/>
      </c>
    </row>
    <row r="490" spans="7:9" ht="12.75">
      <c r="G490" s="2">
        <f t="shared" si="43"/>
      </c>
      <c r="H490" s="2">
        <f t="shared" si="42"/>
      </c>
      <c r="I490" s="2">
        <f t="shared" si="44"/>
      </c>
    </row>
    <row r="491" spans="7:9" ht="12.75">
      <c r="G491" s="2">
        <f t="shared" si="43"/>
      </c>
      <c r="H491" s="2">
        <f t="shared" si="42"/>
      </c>
      <c r="I491" s="2">
        <f t="shared" si="44"/>
      </c>
    </row>
    <row r="492" spans="7:9" ht="12.75">
      <c r="G492" s="2">
        <f t="shared" si="43"/>
      </c>
      <c r="H492" s="2">
        <f t="shared" si="42"/>
      </c>
      <c r="I492" s="2">
        <f t="shared" si="44"/>
      </c>
    </row>
    <row r="493" spans="7:9" ht="12.75">
      <c r="G493" s="2">
        <f t="shared" si="43"/>
      </c>
      <c r="H493" s="2">
        <f t="shared" si="42"/>
      </c>
      <c r="I493" s="2">
        <f t="shared" si="44"/>
      </c>
    </row>
    <row r="494" spans="7:9" ht="12.75">
      <c r="G494" s="2">
        <f t="shared" si="43"/>
      </c>
      <c r="H494" s="2">
        <f t="shared" si="42"/>
      </c>
      <c r="I494" s="2">
        <f t="shared" si="44"/>
      </c>
    </row>
    <row r="495" spans="7:9" ht="12.75">
      <c r="G495" s="2">
        <f t="shared" si="43"/>
      </c>
      <c r="H495" s="2">
        <f t="shared" si="42"/>
      </c>
      <c r="I495" s="2">
        <f t="shared" si="44"/>
      </c>
    </row>
    <row r="496" spans="7:9" ht="12.75">
      <c r="G496" s="2">
        <f t="shared" si="43"/>
      </c>
      <c r="H496" s="2">
        <f t="shared" si="42"/>
      </c>
      <c r="I496" s="2">
        <f t="shared" si="44"/>
      </c>
    </row>
    <row r="497" spans="7:9" ht="12.75">
      <c r="G497" s="2">
        <f t="shared" si="43"/>
      </c>
      <c r="H497" s="2">
        <f t="shared" si="42"/>
      </c>
      <c r="I497" s="2">
        <f t="shared" si="44"/>
      </c>
    </row>
    <row r="498" spans="7:9" ht="12.75">
      <c r="G498" s="2">
        <f t="shared" si="43"/>
      </c>
      <c r="H498" s="2">
        <f t="shared" si="42"/>
      </c>
      <c r="I498" s="2">
        <f t="shared" si="44"/>
      </c>
    </row>
    <row r="499" spans="7:9" ht="12.75">
      <c r="G499" s="2">
        <f t="shared" si="43"/>
      </c>
      <c r="H499" s="2">
        <f t="shared" si="42"/>
      </c>
      <c r="I499" s="2">
        <f t="shared" si="44"/>
      </c>
    </row>
    <row r="500" spans="7:9" ht="12.75">
      <c r="G500" s="2">
        <f t="shared" si="43"/>
      </c>
      <c r="H500" s="2">
        <f t="shared" si="42"/>
      </c>
      <c r="I500" s="2">
        <f t="shared" si="44"/>
      </c>
    </row>
    <row r="501" spans="7:9" ht="12.75">
      <c r="G501" s="2">
        <f t="shared" si="43"/>
      </c>
      <c r="H501" s="2">
        <f t="shared" si="42"/>
      </c>
      <c r="I501" s="2">
        <f t="shared" si="44"/>
      </c>
    </row>
    <row r="502" spans="7:9" ht="12.75">
      <c r="G502" s="2">
        <f t="shared" si="43"/>
      </c>
      <c r="H502" s="2">
        <f t="shared" si="42"/>
      </c>
      <c r="I502" s="2">
        <f t="shared" si="44"/>
      </c>
    </row>
    <row r="503" spans="7:9" ht="12.75">
      <c r="G503" s="2">
        <f t="shared" si="43"/>
      </c>
      <c r="H503" s="2">
        <f t="shared" si="42"/>
      </c>
      <c r="I503" s="2">
        <f t="shared" si="44"/>
      </c>
    </row>
    <row r="504" spans="7:9" ht="12.75">
      <c r="G504" s="2">
        <f t="shared" si="43"/>
      </c>
      <c r="H504" s="2">
        <f t="shared" si="42"/>
      </c>
      <c r="I504" s="2">
        <f t="shared" si="44"/>
      </c>
    </row>
    <row r="505" spans="7:9" ht="12.75">
      <c r="G505" s="2">
        <f t="shared" si="43"/>
      </c>
      <c r="H505" s="2">
        <f t="shared" si="42"/>
      </c>
      <c r="I505" s="2">
        <f t="shared" si="44"/>
      </c>
    </row>
    <row r="506" spans="7:9" ht="12.75">
      <c r="G506" s="2">
        <f t="shared" si="43"/>
      </c>
      <c r="H506" s="2">
        <f t="shared" si="42"/>
      </c>
      <c r="I506" s="2">
        <f t="shared" si="44"/>
      </c>
    </row>
    <row r="507" spans="7:9" ht="12.75">
      <c r="G507" s="2">
        <f t="shared" si="43"/>
      </c>
      <c r="H507" s="2">
        <f t="shared" si="42"/>
      </c>
      <c r="I507" s="2">
        <f t="shared" si="44"/>
      </c>
    </row>
    <row r="508" spans="7:9" ht="12.75">
      <c r="G508" s="2">
        <f t="shared" si="43"/>
      </c>
      <c r="H508" s="2">
        <f t="shared" si="42"/>
      </c>
      <c r="I508" s="2">
        <f t="shared" si="44"/>
      </c>
    </row>
    <row r="509" spans="7:9" ht="12.75">
      <c r="G509" s="2">
        <f t="shared" si="43"/>
      </c>
      <c r="H509" s="2">
        <f t="shared" si="42"/>
      </c>
      <c r="I509" s="2">
        <f t="shared" si="44"/>
      </c>
    </row>
    <row r="510" spans="7:9" ht="12.75">
      <c r="G510" s="2">
        <f t="shared" si="43"/>
      </c>
      <c r="H510" s="2">
        <f t="shared" si="42"/>
      </c>
      <c r="I510" s="2">
        <f t="shared" si="44"/>
      </c>
    </row>
    <row r="511" spans="7:9" ht="12.75">
      <c r="G511" s="2">
        <f t="shared" si="43"/>
      </c>
      <c r="H511" s="2">
        <f aca="true" t="shared" si="45" ref="H511:H574">IF(ISBLANK(F453),"",IF(CODE(F453)=115,E453,""))</f>
      </c>
      <c r="I511" s="2">
        <f t="shared" si="44"/>
      </c>
    </row>
    <row r="512" spans="7:9" ht="12.75">
      <c r="G512" s="2">
        <f t="shared" si="43"/>
      </c>
      <c r="H512" s="2">
        <f t="shared" si="45"/>
      </c>
      <c r="I512" s="2">
        <f t="shared" si="44"/>
      </c>
    </row>
    <row r="513" spans="7:9" ht="12.75">
      <c r="G513" s="2">
        <f t="shared" si="43"/>
      </c>
      <c r="H513" s="2">
        <f t="shared" si="45"/>
      </c>
      <c r="I513" s="2">
        <f t="shared" si="44"/>
      </c>
    </row>
    <row r="514" spans="7:9" ht="12.75">
      <c r="G514" s="2">
        <f t="shared" si="43"/>
      </c>
      <c r="H514" s="2">
        <f t="shared" si="45"/>
      </c>
      <c r="I514" s="2">
        <f t="shared" si="44"/>
      </c>
    </row>
    <row r="515" spans="7:9" ht="12.75">
      <c r="G515" s="2">
        <f t="shared" si="43"/>
      </c>
      <c r="H515" s="2">
        <f t="shared" si="45"/>
      </c>
      <c r="I515" s="2">
        <f t="shared" si="44"/>
      </c>
    </row>
    <row r="516" spans="7:9" ht="12.75">
      <c r="G516" s="2">
        <f t="shared" si="43"/>
      </c>
      <c r="H516" s="2">
        <f t="shared" si="45"/>
      </c>
      <c r="I516" s="2">
        <f t="shared" si="44"/>
      </c>
    </row>
    <row r="517" spans="7:9" ht="12.75">
      <c r="G517" s="2">
        <f t="shared" si="43"/>
      </c>
      <c r="H517" s="2">
        <f t="shared" si="45"/>
      </c>
      <c r="I517" s="2">
        <f t="shared" si="44"/>
      </c>
    </row>
    <row r="518" spans="7:9" ht="12.75">
      <c r="G518" s="2">
        <f t="shared" si="43"/>
      </c>
      <c r="H518" s="2">
        <f t="shared" si="45"/>
      </c>
      <c r="I518" s="2">
        <f t="shared" si="44"/>
      </c>
    </row>
    <row r="519" spans="7:9" ht="12.75">
      <c r="G519" s="2">
        <f t="shared" si="43"/>
      </c>
      <c r="H519" s="2">
        <f t="shared" si="45"/>
      </c>
      <c r="I519" s="2">
        <f t="shared" si="44"/>
      </c>
    </row>
    <row r="520" spans="7:9" ht="12.75">
      <c r="G520" s="2">
        <f t="shared" si="43"/>
      </c>
      <c r="H520" s="2">
        <f t="shared" si="45"/>
      </c>
      <c r="I520" s="2">
        <f t="shared" si="44"/>
      </c>
    </row>
    <row r="521" spans="7:9" ht="12.75">
      <c r="G521" s="2">
        <f t="shared" si="43"/>
      </c>
      <c r="H521" s="2">
        <f t="shared" si="45"/>
      </c>
      <c r="I521" s="2">
        <f t="shared" si="44"/>
      </c>
    </row>
    <row r="522" spans="7:9" ht="12.75">
      <c r="G522" s="2">
        <f t="shared" si="43"/>
      </c>
      <c r="H522" s="2">
        <f t="shared" si="45"/>
      </c>
      <c r="I522" s="2">
        <f t="shared" si="44"/>
      </c>
    </row>
    <row r="523" spans="7:9" ht="12.75">
      <c r="G523" s="2">
        <f t="shared" si="43"/>
      </c>
      <c r="H523" s="2">
        <f t="shared" si="45"/>
      </c>
      <c r="I523" s="2">
        <f t="shared" si="44"/>
      </c>
    </row>
    <row r="524" spans="7:9" ht="12.75">
      <c r="G524" s="2">
        <f aca="true" t="shared" si="46" ref="G524:G547">IF(ISBLANK(F480),"",IF(CODE(F480)=107,E480,""))</f>
      </c>
      <c r="H524" s="2">
        <f t="shared" si="45"/>
      </c>
      <c r="I524" s="2">
        <f t="shared" si="44"/>
      </c>
    </row>
    <row r="525" spans="7:9" ht="12.75">
      <c r="G525" s="2">
        <f t="shared" si="46"/>
      </c>
      <c r="H525" s="2">
        <f t="shared" si="45"/>
      </c>
      <c r="I525" s="2">
        <f t="shared" si="44"/>
      </c>
    </row>
    <row r="526" spans="7:9" ht="12.75">
      <c r="G526" s="2">
        <f t="shared" si="46"/>
      </c>
      <c r="H526" s="2">
        <f t="shared" si="45"/>
      </c>
      <c r="I526" s="2">
        <f t="shared" si="44"/>
      </c>
    </row>
    <row r="527" spans="7:9" ht="12.75">
      <c r="G527" s="2">
        <f t="shared" si="46"/>
      </c>
      <c r="H527" s="2">
        <f t="shared" si="45"/>
      </c>
      <c r="I527" s="2">
        <f t="shared" si="44"/>
      </c>
    </row>
    <row r="528" spans="7:9" ht="12.75">
      <c r="G528" s="2">
        <f t="shared" si="46"/>
      </c>
      <c r="H528" s="2">
        <f t="shared" si="45"/>
      </c>
      <c r="I528" s="2">
        <f t="shared" si="44"/>
      </c>
    </row>
    <row r="529" spans="7:9" ht="12.75">
      <c r="G529" s="2">
        <f t="shared" si="46"/>
      </c>
      <c r="H529" s="2">
        <f t="shared" si="45"/>
      </c>
      <c r="I529" s="2">
        <f t="shared" si="44"/>
      </c>
    </row>
    <row r="530" spans="7:9" ht="12.75">
      <c r="G530" s="2">
        <f t="shared" si="46"/>
      </c>
      <c r="H530" s="2">
        <f t="shared" si="45"/>
      </c>
      <c r="I530" s="2">
        <f t="shared" si="44"/>
      </c>
    </row>
    <row r="531" spans="7:9" ht="12.75">
      <c r="G531" s="2">
        <f t="shared" si="46"/>
      </c>
      <c r="H531" s="2">
        <f t="shared" si="45"/>
      </c>
      <c r="I531" s="2">
        <f t="shared" si="44"/>
      </c>
    </row>
    <row r="532" spans="7:9" ht="12.75">
      <c r="G532" s="2">
        <f t="shared" si="46"/>
      </c>
      <c r="H532" s="2">
        <f t="shared" si="45"/>
      </c>
      <c r="I532" s="2">
        <f t="shared" si="44"/>
      </c>
    </row>
    <row r="533" spans="7:9" ht="12.75">
      <c r="G533" s="2">
        <f t="shared" si="46"/>
      </c>
      <c r="H533" s="2">
        <f t="shared" si="45"/>
      </c>
      <c r="I533" s="2">
        <f t="shared" si="44"/>
      </c>
    </row>
    <row r="534" spans="7:9" ht="12.75">
      <c r="G534" s="2">
        <f t="shared" si="46"/>
      </c>
      <c r="H534" s="2">
        <f t="shared" si="45"/>
      </c>
      <c r="I534" s="2">
        <f t="shared" si="44"/>
      </c>
    </row>
    <row r="535" spans="7:9" ht="12.75">
      <c r="G535" s="2">
        <f t="shared" si="46"/>
      </c>
      <c r="H535" s="2">
        <f t="shared" si="45"/>
      </c>
      <c r="I535" s="2">
        <f aca="true" t="shared" si="47" ref="I535:I586">IF(ISBLANK(F477),"",IF(CODE(F477)=112,E477,""))</f>
      </c>
    </row>
    <row r="536" spans="7:9" ht="12.75">
      <c r="G536" s="2">
        <f t="shared" si="46"/>
      </c>
      <c r="H536" s="2">
        <f t="shared" si="45"/>
      </c>
      <c r="I536" s="2">
        <f t="shared" si="47"/>
      </c>
    </row>
    <row r="537" spans="7:9" ht="12.75">
      <c r="G537" s="2">
        <f t="shared" si="46"/>
      </c>
      <c r="H537" s="2">
        <f t="shared" si="45"/>
      </c>
      <c r="I537" s="2">
        <f t="shared" si="47"/>
      </c>
    </row>
    <row r="538" spans="7:9" ht="12.75">
      <c r="G538" s="2">
        <f t="shared" si="46"/>
      </c>
      <c r="H538" s="2">
        <f t="shared" si="45"/>
      </c>
      <c r="I538" s="2">
        <f t="shared" si="47"/>
      </c>
    </row>
    <row r="539" spans="7:9" ht="12.75">
      <c r="G539" s="2">
        <f t="shared" si="46"/>
      </c>
      <c r="H539" s="2">
        <f t="shared" si="45"/>
      </c>
      <c r="I539" s="2">
        <f t="shared" si="47"/>
      </c>
    </row>
    <row r="540" spans="7:9" ht="12.75">
      <c r="G540" s="2">
        <f t="shared" si="46"/>
      </c>
      <c r="H540" s="2">
        <f t="shared" si="45"/>
      </c>
      <c r="I540" s="2">
        <f t="shared" si="47"/>
      </c>
    </row>
    <row r="541" spans="7:9" ht="12.75">
      <c r="G541" s="2">
        <f t="shared" si="46"/>
      </c>
      <c r="H541" s="2">
        <f t="shared" si="45"/>
      </c>
      <c r="I541" s="2">
        <f t="shared" si="47"/>
      </c>
    </row>
    <row r="542" spans="7:9" ht="12.75">
      <c r="G542" s="2">
        <f t="shared" si="46"/>
      </c>
      <c r="H542" s="2">
        <f t="shared" si="45"/>
      </c>
      <c r="I542" s="2">
        <f t="shared" si="47"/>
      </c>
    </row>
    <row r="543" spans="7:9" ht="12.75">
      <c r="G543" s="2">
        <f t="shared" si="46"/>
      </c>
      <c r="H543" s="2">
        <f t="shared" si="45"/>
      </c>
      <c r="I543" s="2">
        <f t="shared" si="47"/>
      </c>
    </row>
    <row r="544" spans="7:9" ht="12.75">
      <c r="G544" s="2">
        <f t="shared" si="46"/>
      </c>
      <c r="H544" s="2">
        <f t="shared" si="45"/>
      </c>
      <c r="I544" s="2">
        <f t="shared" si="47"/>
      </c>
    </row>
    <row r="545" spans="7:9" ht="12.75">
      <c r="G545" s="2">
        <f t="shared" si="46"/>
      </c>
      <c r="H545" s="2">
        <f t="shared" si="45"/>
      </c>
      <c r="I545" s="2">
        <f t="shared" si="47"/>
      </c>
    </row>
    <row r="546" spans="7:9" ht="12.75">
      <c r="G546" s="2">
        <f t="shared" si="46"/>
      </c>
      <c r="H546" s="2">
        <f t="shared" si="45"/>
      </c>
      <c r="I546" s="2">
        <f t="shared" si="47"/>
      </c>
    </row>
    <row r="547" spans="7:9" ht="12.75">
      <c r="G547" s="2">
        <f t="shared" si="46"/>
      </c>
      <c r="H547" s="2">
        <f t="shared" si="45"/>
      </c>
      <c r="I547" s="2">
        <f t="shared" si="47"/>
      </c>
    </row>
    <row r="548" spans="7:9" ht="12.75">
      <c r="G548" s="2">
        <f aca="true" t="shared" si="48" ref="G548:G566">IF(ISBLANK(C554),"",IF(CODE(C554)=107,B554,""))</f>
      </c>
      <c r="H548" s="2">
        <f t="shared" si="45"/>
      </c>
      <c r="I548" s="2">
        <f t="shared" si="47"/>
      </c>
    </row>
    <row r="549" spans="7:9" ht="12.75">
      <c r="G549" s="2">
        <f t="shared" si="48"/>
      </c>
      <c r="H549" s="2">
        <f t="shared" si="45"/>
      </c>
      <c r="I549" s="2">
        <f t="shared" si="47"/>
      </c>
    </row>
    <row r="550" spans="7:9" ht="12.75">
      <c r="G550" s="2">
        <f t="shared" si="48"/>
      </c>
      <c r="H550" s="2">
        <f t="shared" si="45"/>
      </c>
      <c r="I550" s="2">
        <f t="shared" si="47"/>
      </c>
    </row>
    <row r="551" spans="7:9" ht="12.75">
      <c r="G551" s="2">
        <f t="shared" si="48"/>
      </c>
      <c r="H551" s="2">
        <f t="shared" si="45"/>
      </c>
      <c r="I551" s="2">
        <f t="shared" si="47"/>
      </c>
    </row>
    <row r="552" spans="7:9" ht="12.75">
      <c r="G552" s="2">
        <f t="shared" si="48"/>
      </c>
      <c r="H552" s="2">
        <f t="shared" si="45"/>
      </c>
      <c r="I552" s="2">
        <f t="shared" si="47"/>
      </c>
    </row>
    <row r="553" spans="7:9" ht="12.75">
      <c r="G553" s="2">
        <f t="shared" si="48"/>
      </c>
      <c r="H553" s="2">
        <f t="shared" si="45"/>
      </c>
      <c r="I553" s="2">
        <f t="shared" si="47"/>
      </c>
    </row>
    <row r="554" spans="7:9" ht="12.75">
      <c r="G554" s="2">
        <f t="shared" si="48"/>
      </c>
      <c r="H554" s="2">
        <f t="shared" si="45"/>
      </c>
      <c r="I554" s="2">
        <f t="shared" si="47"/>
      </c>
    </row>
    <row r="555" spans="7:9" ht="12.75">
      <c r="G555" s="2">
        <f t="shared" si="48"/>
      </c>
      <c r="H555" s="2">
        <f t="shared" si="45"/>
      </c>
      <c r="I555" s="2">
        <f t="shared" si="47"/>
      </c>
    </row>
    <row r="556" spans="7:9" ht="12.75">
      <c r="G556" s="2">
        <f t="shared" si="48"/>
      </c>
      <c r="H556" s="2">
        <f t="shared" si="45"/>
      </c>
      <c r="I556" s="2">
        <f t="shared" si="47"/>
      </c>
    </row>
    <row r="557" spans="7:9" ht="12.75">
      <c r="G557" s="2">
        <f t="shared" si="48"/>
      </c>
      <c r="H557" s="2">
        <f t="shared" si="45"/>
      </c>
      <c r="I557" s="2">
        <f t="shared" si="47"/>
      </c>
    </row>
    <row r="558" spans="7:9" ht="12.75">
      <c r="G558" s="2">
        <f t="shared" si="48"/>
      </c>
      <c r="H558" s="2">
        <f t="shared" si="45"/>
      </c>
      <c r="I558" s="2">
        <f t="shared" si="47"/>
      </c>
    </row>
    <row r="559" spans="7:9" ht="12.75">
      <c r="G559" s="2">
        <f t="shared" si="48"/>
      </c>
      <c r="H559" s="2">
        <f t="shared" si="45"/>
      </c>
      <c r="I559" s="2">
        <f t="shared" si="47"/>
      </c>
    </row>
    <row r="560" spans="7:9" ht="12.75">
      <c r="G560" s="2">
        <f t="shared" si="48"/>
      </c>
      <c r="H560" s="2">
        <f t="shared" si="45"/>
      </c>
      <c r="I560" s="2">
        <f t="shared" si="47"/>
      </c>
    </row>
    <row r="561" spans="7:9" ht="12.75">
      <c r="G561" s="2">
        <f t="shared" si="48"/>
      </c>
      <c r="H561" s="2">
        <f t="shared" si="45"/>
      </c>
      <c r="I561" s="2">
        <f t="shared" si="47"/>
      </c>
    </row>
    <row r="562" spans="7:9" ht="12.75">
      <c r="G562" s="2">
        <f t="shared" si="48"/>
      </c>
      <c r="H562" s="2">
        <f t="shared" si="45"/>
      </c>
      <c r="I562" s="2">
        <f t="shared" si="47"/>
      </c>
    </row>
    <row r="563" spans="7:9" ht="12.75">
      <c r="G563" s="2">
        <f t="shared" si="48"/>
      </c>
      <c r="H563" s="2">
        <f t="shared" si="45"/>
      </c>
      <c r="I563" s="2">
        <f t="shared" si="47"/>
      </c>
    </row>
    <row r="564" spans="7:9" ht="12.75">
      <c r="G564" s="2">
        <f t="shared" si="48"/>
      </c>
      <c r="H564" s="2">
        <f t="shared" si="45"/>
      </c>
      <c r="I564" s="2">
        <f t="shared" si="47"/>
      </c>
    </row>
    <row r="565" spans="7:9" ht="12.75">
      <c r="G565" s="2">
        <f t="shared" si="48"/>
      </c>
      <c r="H565" s="2">
        <f t="shared" si="45"/>
      </c>
      <c r="I565" s="2">
        <f t="shared" si="47"/>
      </c>
    </row>
    <row r="566" spans="7:9" ht="12.75">
      <c r="G566" s="2">
        <f t="shared" si="48"/>
      </c>
      <c r="H566" s="2">
        <f t="shared" si="45"/>
      </c>
      <c r="I566" s="2">
        <f t="shared" si="47"/>
      </c>
    </row>
    <row r="567" spans="7:9" ht="12.75">
      <c r="G567" s="2">
        <f aca="true" t="shared" si="49" ref="G567:G586">IF(ISBLANK(C573),"",IF(CODE(C573)=107,B573,""))</f>
      </c>
      <c r="H567" s="2">
        <f t="shared" si="45"/>
      </c>
      <c r="I567" s="2">
        <f t="shared" si="47"/>
      </c>
    </row>
    <row r="568" spans="7:9" ht="12.75">
      <c r="G568" s="2">
        <f t="shared" si="49"/>
      </c>
      <c r="H568" s="2">
        <f t="shared" si="45"/>
      </c>
      <c r="I568" s="2">
        <f t="shared" si="47"/>
      </c>
    </row>
    <row r="569" spans="7:9" ht="12.75">
      <c r="G569" s="2">
        <f t="shared" si="49"/>
      </c>
      <c r="H569" s="2">
        <f t="shared" si="45"/>
      </c>
      <c r="I569" s="2">
        <f t="shared" si="47"/>
      </c>
    </row>
    <row r="570" spans="7:9" ht="12.75">
      <c r="G570" s="2">
        <f t="shared" si="49"/>
      </c>
      <c r="H570" s="2">
        <f t="shared" si="45"/>
      </c>
      <c r="I570" s="2">
        <f t="shared" si="47"/>
      </c>
    </row>
    <row r="571" spans="7:9" ht="12.75">
      <c r="G571" s="2">
        <f t="shared" si="49"/>
      </c>
      <c r="H571" s="2">
        <f t="shared" si="45"/>
      </c>
      <c r="I571" s="2">
        <f t="shared" si="47"/>
      </c>
    </row>
    <row r="572" spans="7:9" ht="12.75">
      <c r="G572" s="2">
        <f t="shared" si="49"/>
      </c>
      <c r="H572" s="2">
        <f t="shared" si="45"/>
      </c>
      <c r="I572" s="2">
        <f t="shared" si="47"/>
      </c>
    </row>
    <row r="573" spans="7:9" ht="12.75">
      <c r="G573" s="2">
        <f t="shared" si="49"/>
      </c>
      <c r="H573" s="2">
        <f t="shared" si="45"/>
      </c>
      <c r="I573" s="2">
        <f t="shared" si="47"/>
      </c>
    </row>
    <row r="574" spans="7:9" ht="12.75">
      <c r="G574" s="2">
        <f t="shared" si="49"/>
      </c>
      <c r="H574" s="2">
        <f t="shared" si="45"/>
      </c>
      <c r="I574" s="2">
        <f t="shared" si="47"/>
      </c>
    </row>
    <row r="575" spans="7:9" ht="12.75">
      <c r="G575" s="2">
        <f t="shared" si="49"/>
      </c>
      <c r="H575" s="2">
        <f aca="true" t="shared" si="50" ref="H575:H586">IF(ISBLANK(F517),"",IF(CODE(F517)=115,E517,""))</f>
      </c>
      <c r="I575" s="2">
        <f t="shared" si="47"/>
      </c>
    </row>
    <row r="576" spans="7:9" ht="12.75">
      <c r="G576" s="2">
        <f t="shared" si="49"/>
      </c>
      <c r="H576" s="2">
        <f t="shared" si="50"/>
      </c>
      <c r="I576" s="2">
        <f t="shared" si="47"/>
      </c>
    </row>
    <row r="577" spans="7:9" ht="12.75">
      <c r="G577" s="2">
        <f t="shared" si="49"/>
      </c>
      <c r="H577" s="2">
        <f t="shared" si="50"/>
      </c>
      <c r="I577" s="2">
        <f t="shared" si="47"/>
      </c>
    </row>
    <row r="578" spans="7:9" ht="12.75">
      <c r="G578" s="2">
        <f t="shared" si="49"/>
      </c>
      <c r="H578" s="2">
        <f t="shared" si="50"/>
      </c>
      <c r="I578" s="2">
        <f t="shared" si="47"/>
      </c>
    </row>
    <row r="579" spans="7:9" ht="12.75">
      <c r="G579" s="2">
        <f t="shared" si="49"/>
      </c>
      <c r="H579" s="2">
        <f t="shared" si="50"/>
      </c>
      <c r="I579" s="2">
        <f t="shared" si="47"/>
      </c>
    </row>
    <row r="580" spans="7:9" ht="12.75">
      <c r="G580" s="2">
        <f t="shared" si="49"/>
      </c>
      <c r="H580" s="2">
        <f t="shared" si="50"/>
      </c>
      <c r="I580" s="2">
        <f t="shared" si="47"/>
      </c>
    </row>
    <row r="581" spans="7:9" ht="12.75">
      <c r="G581" s="2">
        <f t="shared" si="49"/>
      </c>
      <c r="H581" s="2">
        <f t="shared" si="50"/>
      </c>
      <c r="I581" s="2">
        <f t="shared" si="47"/>
      </c>
    </row>
    <row r="582" spans="7:9" ht="12.75">
      <c r="G582" s="2">
        <f t="shared" si="49"/>
      </c>
      <c r="H582" s="2">
        <f t="shared" si="50"/>
      </c>
      <c r="I582" s="2">
        <f t="shared" si="47"/>
      </c>
    </row>
    <row r="583" spans="7:9" ht="12.75">
      <c r="G583" s="2">
        <f t="shared" si="49"/>
      </c>
      <c r="H583" s="2">
        <f t="shared" si="50"/>
      </c>
      <c r="I583" s="2">
        <f t="shared" si="47"/>
      </c>
    </row>
    <row r="584" spans="7:9" ht="12.75">
      <c r="G584" s="2">
        <f t="shared" si="49"/>
      </c>
      <c r="H584" s="2">
        <f t="shared" si="50"/>
      </c>
      <c r="I584" s="2">
        <f t="shared" si="47"/>
      </c>
    </row>
    <row r="585" spans="7:9" ht="12.75">
      <c r="G585" s="2">
        <f t="shared" si="49"/>
      </c>
      <c r="H585" s="2">
        <f t="shared" si="50"/>
      </c>
      <c r="I585" s="2">
        <f t="shared" si="47"/>
      </c>
    </row>
    <row r="586" spans="7:9" ht="12.75">
      <c r="G586" s="2">
        <f t="shared" si="49"/>
      </c>
      <c r="H586" s="2">
        <f t="shared" si="50"/>
      </c>
      <c r="I586" s="2">
        <f t="shared" si="47"/>
      </c>
    </row>
  </sheetData>
  <printOptions/>
  <pageMargins left="0.7480314960629921" right="0.7480314960629921" top="0.984251968503937" bottom="0.984251968503937" header="0.5118110236220472" footer="0.5118110236220472"/>
  <pageSetup orientation="portrait" paperSize="9" scale="80"/>
  <drawing r:id="rId1"/>
</worksheet>
</file>

<file path=xl/worksheets/sheet2.xml><?xml version="1.0" encoding="utf-8"?>
<worksheet xmlns="http://schemas.openxmlformats.org/spreadsheetml/2006/main" xmlns:r="http://schemas.openxmlformats.org/officeDocument/2006/relationships">
  <dimension ref="A1:A37"/>
  <sheetViews>
    <sheetView workbookViewId="0" topLeftCell="A1">
      <selection activeCell="A43" sqref="A43"/>
    </sheetView>
  </sheetViews>
  <sheetFormatPr defaultColWidth="11.00390625" defaultRowHeight="12"/>
  <cols>
    <col min="1" max="1" width="22.875" style="0" customWidth="1"/>
  </cols>
  <sheetData>
    <row r="1" ht="12.75">
      <c r="A1" s="1" t="s">
        <v>50</v>
      </c>
    </row>
    <row r="3" ht="12.75">
      <c r="A3" t="s">
        <v>60</v>
      </c>
    </row>
    <row r="4" ht="12.75">
      <c r="A4" t="s">
        <v>66</v>
      </c>
    </row>
    <row r="5" ht="12.75">
      <c r="A5" t="s">
        <v>67</v>
      </c>
    </row>
    <row r="7" ht="12.75">
      <c r="A7" t="s">
        <v>51</v>
      </c>
    </row>
    <row r="8" ht="12.75">
      <c r="A8" t="s">
        <v>52</v>
      </c>
    </row>
    <row r="9" ht="12.75">
      <c r="A9" t="s">
        <v>53</v>
      </c>
    </row>
    <row r="10" ht="12.75">
      <c r="A10" t="s">
        <v>68</v>
      </c>
    </row>
    <row r="11" ht="12.75">
      <c r="A11" t="s">
        <v>69</v>
      </c>
    </row>
    <row r="14" ht="12.75">
      <c r="A14" t="s">
        <v>54</v>
      </c>
    </row>
    <row r="16" ht="12.75">
      <c r="A16" t="s">
        <v>55</v>
      </c>
    </row>
    <row r="17" ht="12.75">
      <c r="A17" t="s">
        <v>71</v>
      </c>
    </row>
    <row r="18" ht="12.75">
      <c r="A18" t="s">
        <v>57</v>
      </c>
    </row>
    <row r="19" ht="12.75">
      <c r="A19" t="s">
        <v>58</v>
      </c>
    </row>
    <row r="20" ht="12.75">
      <c r="A20" t="s">
        <v>59</v>
      </c>
    </row>
    <row r="22" ht="12.75">
      <c r="A22" t="s">
        <v>56</v>
      </c>
    </row>
    <row r="24" ht="12.75">
      <c r="A24" t="s">
        <v>61</v>
      </c>
    </row>
    <row r="25" ht="12.75">
      <c r="A25" t="s">
        <v>62</v>
      </c>
    </row>
    <row r="26" ht="12.75">
      <c r="A26" t="s">
        <v>73</v>
      </c>
    </row>
    <row r="27" ht="12.75">
      <c r="A27" t="s">
        <v>63</v>
      </c>
    </row>
    <row r="28" ht="12.75">
      <c r="A28" t="s">
        <v>64</v>
      </c>
    </row>
    <row r="30" ht="12.75">
      <c r="A30" t="s">
        <v>65</v>
      </c>
    </row>
    <row r="31" ht="12.75">
      <c r="A31" t="s">
        <v>89</v>
      </c>
    </row>
    <row r="33" ht="12.75">
      <c r="A33" t="s">
        <v>72</v>
      </c>
    </row>
    <row r="34" ht="12.75">
      <c r="A34" t="s">
        <v>70</v>
      </c>
    </row>
    <row r="36" ht="12.75">
      <c r="A36" t="s">
        <v>74</v>
      </c>
    </row>
    <row r="37" ht="12.75">
      <c r="A37" t="s">
        <v>75</v>
      </c>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dc:creator>
  <cp:keywords/>
  <dc:description/>
  <cp:lastModifiedBy>Charles Ghommidh</cp:lastModifiedBy>
  <cp:lastPrinted>2011-02-13T13:14:18Z</cp:lastPrinted>
  <dcterms:created xsi:type="dcterms:W3CDTF">2003-01-26T07:33:30Z</dcterms:created>
  <cp:category/>
  <cp:version/>
  <cp:contentType/>
  <cp:contentStatus/>
</cp:coreProperties>
</file>